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6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/>
  <c r="C27"/>
  <c r="C15" l="1"/>
  <c r="C10"/>
  <c r="C23"/>
  <c r="C6" s="1"/>
  <c r="C20" l="1"/>
  <c r="C12" l="1"/>
  <c r="C7"/>
  <c r="C40" l="1"/>
</calcChain>
</file>

<file path=xl/sharedStrings.xml><?xml version="1.0" encoding="utf-8"?>
<sst xmlns="http://schemas.openxmlformats.org/spreadsheetml/2006/main" count="74" uniqueCount="74">
  <si>
    <t>Код бюджетной</t>
  </si>
  <si>
    <t>Наименование доходов</t>
  </si>
  <si>
    <t>классификации РФ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</si>
  <si>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</si>
  <si>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</si>
  <si>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</si>
  <si>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</si>
  <si>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</si>
  <si>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</si>
  <si>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</si>
  <si>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</si>
  <si>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000 1 06 00000 00 0000 000</t>
  </si>
  <si>
    <t>Налоги на имущество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</si>
  <si>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</si>
  <si>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</si>
  <si>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Земельный налог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</si>
  <si>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</si>
  <si>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</si>
  <si>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</si>
  <si>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</si>
  <si>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 также средства от продажи права на заключение договоров аренды указанных земельных участков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</si>
  <si>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</si>
  <si>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</si>
  <si>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000 1 13 00000 00 0000 000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</si>
  <si>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</si>
  <si>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</si>
  <si>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</si>
  <si>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</si>
  <si>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</si>
  <si>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Дотации бюджетам городских поселений на выравнивание бюджетной обеспеченности</t>
  </si>
  <si>
    <t>Итого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</si>
  <si>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</si>
  <si>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639 1 11 05035 13 0000 120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</si>
  <si>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</si>
  <si>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 xml:space="preserve">182 1 01 02000 01 0000 110 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</si>
  <si>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</si>
  <si>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</si>
  <si>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639 2 02 15001 13 0000 150</t>
  </si>
  <si>
    <t>639 2 02 35118 13 0000 150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</si>
  <si>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</si>
  <si>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</si>
  <si>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000 1 14 00000 00 0000 000</t>
  </si>
  <si>
    <t>639 1 14 06 013 13 0000 430</t>
  </si>
  <si>
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    </t>
  </si>
  <si>
    <t>639 1 11 09080 13 0000 120</t>
  </si>
  <si>
    <t>639 1 14 06025 13 0000 430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</si>
  <si>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</si>
  <si>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</si>
  <si>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639 1 14 02053 13 0000 410</t>
  </si>
  <si>
    <t>639 2 02 49999 13 4018 150</t>
  </si>
  <si>
    <t>2025 год</t>
  </si>
  <si>
    <t>Прогнозируемые доходы бюджета городского поселения Мышкин на 2025 год в соответствии с классификацией доходов бюджетов Российской Федерации</t>
  </si>
  <si>
    <t>639 2 02 19999 13 1010 150</t>
  </si>
  <si>
    <t>182 1 06 06000 00 0000 110</t>
  </si>
  <si>
    <t>182 1 06 06030 00 0000 110</t>
  </si>
  <si>
    <t>182 1 06 06040 00 0000 110</t>
  </si>
  <si>
    <t xml:space="preserve">Субсидии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    </t>
  </si>
  <si>
    <t>639 2 02 25424 13 0000 150</t>
  </si>
  <si>
    <t xml:space="preserve">Субсидии бюджетам городских поселений на реализацию мероприятий по обеспечению жильем молодых семей    </t>
  </si>
  <si>
    <t xml:space="preserve">639 2 02 25497 13 0000 150  </t>
  </si>
  <si>
    <t xml:space="preserve">Субсидии бюджетам городских поселений на реализацию программ формирования современной городской среды    </t>
  </si>
  <si>
    <t xml:space="preserve">639 2 02 25555 13 0000 150  </t>
  </si>
  <si>
    <t>639 1 11 05013 13 0000 120</t>
  </si>
  <si>
    <t xml:space="preserve">639 2 02 49999 13 4010 150  </t>
  </si>
  <si>
    <t>Штрафы, санкции, возмещение ущерба</t>
  </si>
  <si>
    <t>000 1 16 00000 00 0000 000</t>
  </si>
  <si>
    <t xml:space="preserve"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    </t>
  </si>
  <si>
    <t xml:space="preserve">600 1 16 02020 02 0000 140  </t>
  </si>
  <si>
    <t xml:space="preserve">639 2 02 19999 13 1004 150  </t>
  </si>
  <si>
    <t xml:space="preserve">Прочие дотации бюджетам городских поселений (Дотация на реализацию мероприятий, предусмотренных нормативными правовыми актами органов государственной власти Ярославской области, направляемых на исполнение отдельных решений Правительства области, между муниципальными образованиями Ярославской области)   </t>
  </si>
  <si>
    <t>Прочие дотации бюджетам городских поселений (Дотация на решение вопросов местного значения)</t>
  </si>
  <si>
    <t xml:space="preserve">Прочие межбюджетные трансферты, передаваемые бюджетам городских поселений (Межбюджетные трансферты на благоустройство дворовых территорий, установку детских игровых площадок и благоустройство территории для выгула животных)   </t>
  </si>
  <si>
    <t>Прочие межбюджетные трансферты, передаваемые бюджетам городских поселений (Межбюджетные трансферты на реализацию мероприятий по борьбе с борщевиком Сосновского)</t>
  </si>
  <si>
    <t xml:space="preserve">Приложение № 1 к решению
Муниципального Совета городского
поселения Мышкин от 08.04.2025 № 11     
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</si>
</sst>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4" fillId="0" borderId="3" xfId="0" applyNumberFormat="1" applyFont="1" applyBorder="1" applyAlignment="1">
      <alignment horizontal="center" vertical="center" wrapText="1"/>
    </xf>
    <xf numFmtId="0" fontId="1" fillId="0" borderId="0" xfId="0" applyFont="1"/>
    <xf numFmtId="0" fontId="6" fillId="0" borderId="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4" fontId="4" fillId="0" borderId="3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0" xfId="0" applyFont="1" applyAlignment="1">
      <alignment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3" fontId="3" fillId="2" borderId="2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Border="1" applyAlignment="1">
      <alignment vertical="center" wrapText="1"/>
    </xf>
    <xf numFmtId="3" fontId="3" fillId="0" borderId="2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5" fillId="0" borderId="0" xfId="0" applyFont="1" applyAlignment="1">
      <alignment horizontal="right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0"/>
  <sheetViews>
    <sheetView tabSelected="1" zoomScaleNormal="100" workbookViewId="0">
      <selection activeCell="L6" sqref="L6"/>
    </sheetView>
  </sheetViews>
  <sheetFormatPr defaultRowHeight="14.4"/>
  <cols>
    <col min="1" max="1" width="26.109375" customWidth="1"/>
    <col min="2" max="2" width="32.6640625" customWidth="1"/>
    <col min="3" max="3" width="15.44140625" style="11" customWidth="1"/>
  </cols>
  <sheetData>
    <row r="1" spans="1:6" ht="54.75" customHeight="1">
      <c r="A1" s="13"/>
      <c r="B1" s="35" t="s">
        <v>73</v>
      </c>
      <c r="C1" s="35"/>
      <c r="D1" s="23"/>
      <c r="E1" s="23"/>
      <c r="F1" s="23"/>
    </row>
    <row r="2" spans="1:6" ht="48.75" customHeight="1">
      <c r="A2" s="40" t="s">
        <v>51</v>
      </c>
      <c r="B2" s="40"/>
      <c r="C2" s="40"/>
      <c r="D2" s="1"/>
    </row>
    <row r="3" spans="1:6" ht="11.25" customHeight="1" thickBot="1">
      <c r="A3" s="14"/>
      <c r="B3" s="14"/>
      <c r="C3" s="14"/>
      <c r="D3" s="1"/>
    </row>
    <row r="4" spans="1:6" ht="14.25" customHeight="1">
      <c r="A4" s="21" t="s">
        <v>0</v>
      </c>
      <c r="B4" s="41" t="s">
        <v>1</v>
      </c>
      <c r="C4" s="16" t="s">
        <v>50</v>
      </c>
      <c r="D4" s="1"/>
    </row>
    <row r="5" spans="1:6" ht="15" thickBot="1">
      <c r="A5" s="22" t="s">
        <v>2</v>
      </c>
      <c r="B5" s="42"/>
      <c r="C5" s="15" t="s">
        <v>3</v>
      </c>
      <c r="D5" s="1"/>
    </row>
    <row r="6" spans="1:6" ht="17.25" customHeight="1" thickBot="1">
      <c r="A6" s="17" t="s">
        <v>4</v>
      </c>
      <c r="B6" s="18" t="s">
        <v>5</v>
      </c>
      <c r="C6" s="19">
        <f>C7+C9+C10+C15+C20+C23+C27</f>
        <v>33449670.079999998</v>
      </c>
      <c r="D6" s="1"/>
    </row>
    <row r="7" spans="1:6" ht="15.75" customHeight="1" thickBot="1">
      <c r="A7" s="20" t="s">
        <v>6</v>
      </c>
      <c r="B7" s="2" t="s">
        <v>7</v>
      </c>
      <c r="C7" s="12">
        <f>C8</f>
        <v>9000000</v>
      </c>
      <c r="D7" s="1"/>
    </row>
    <row r="8" spans="1:6" ht="16.5" customHeight="1" thickBot="1">
      <c r="A8" s="3" t="s">
        <v>34</v>
      </c>
      <c r="B8" s="4" t="s">
        <v>8</v>
      </c>
      <c r="C8" s="10">
        <v>9000000</v>
      </c>
      <c r="D8" s="1"/>
    </row>
    <row r="9" spans="1:6" ht="38.25" customHeight="1" thickBot="1">
      <c r="A9" s="20" t="s">
        <v>9</v>
      </c>
      <c r="B9" s="2" t="s">
        <v>10</v>
      </c>
      <c r="C9" s="12">
        <v>1894500</v>
      </c>
      <c r="D9" s="1"/>
    </row>
    <row r="10" spans="1:6" ht="14.25" customHeight="1" thickBot="1">
      <c r="A10" s="20" t="s">
        <v>11</v>
      </c>
      <c r="B10" s="2" t="s">
        <v>12</v>
      </c>
      <c r="C10" s="12">
        <f>C11+C12</f>
        <v>9094000</v>
      </c>
      <c r="D10" s="1"/>
    </row>
    <row r="11" spans="1:6" ht="62.25" customHeight="1" thickBot="1">
      <c r="A11" s="3" t="s">
        <v>13</v>
      </c>
      <c r="B11" s="4" t="s">
        <v>14</v>
      </c>
      <c r="C11" s="10">
        <v>5486000</v>
      </c>
      <c r="D11" s="1"/>
    </row>
    <row r="12" spans="1:6" ht="15.75" customHeight="1" thickBot="1">
      <c r="A12" s="3" t="s">
        <v>53</v>
      </c>
      <c r="B12" s="5" t="s">
        <v>15</v>
      </c>
      <c r="C12" s="10">
        <f>C13+C14</f>
        <v>3608000</v>
      </c>
      <c r="D12" s="1"/>
    </row>
    <row r="13" spans="1:6" ht="50.25" customHeight="1" thickBot="1">
      <c r="A13" s="6" t="s">
        <v>54</v>
      </c>
      <c r="B13" s="7" t="s">
        <v>16</v>
      </c>
      <c r="C13" s="10">
        <v>1855000</v>
      </c>
      <c r="D13" s="1"/>
    </row>
    <row r="14" spans="1:6" ht="49.5" customHeight="1" thickBot="1">
      <c r="A14" s="6" t="s">
        <v>55</v>
      </c>
      <c r="B14" s="3" t="s">
        <v>17</v>
      </c>
      <c r="C14" s="10">
        <v>1753000</v>
      </c>
      <c r="D14" s="1"/>
    </row>
    <row r="15" spans="1:6" ht="37.5" customHeight="1" thickBot="1">
      <c r="A15" s="8" t="s">
        <v>18</v>
      </c>
      <c r="B15" s="20" t="s">
        <v>19</v>
      </c>
      <c r="C15" s="12">
        <f>C16+C17+C18+C19</f>
        <v>2963574</v>
      </c>
      <c r="D15" s="1"/>
    </row>
    <row r="16" spans="1:6" ht="114" customHeight="1" thickBot="1">
      <c r="A16" s="3" t="s">
        <v>62</v>
      </c>
      <c r="B16" s="5" t="s">
        <v>20</v>
      </c>
      <c r="C16" s="10">
        <v>696000</v>
      </c>
      <c r="D16" s="1"/>
    </row>
    <row r="17" spans="1:4" ht="90" customHeight="1" thickBot="1">
      <c r="A17" s="6" t="s">
        <v>32</v>
      </c>
      <c r="B17" s="7" t="s">
        <v>33</v>
      </c>
      <c r="C17" s="24">
        <v>1119000</v>
      </c>
      <c r="D17" s="1"/>
    </row>
    <row r="18" spans="1:4" ht="102" customHeight="1" thickBot="1">
      <c r="A18" s="3" t="s">
        <v>21</v>
      </c>
      <c r="B18" s="4" t="s">
        <v>22</v>
      </c>
      <c r="C18" s="24">
        <v>848574</v>
      </c>
      <c r="D18" s="1"/>
    </row>
    <row r="19" spans="1:4" ht="138.75" customHeight="1" thickBot="1">
      <c r="A19" s="25" t="s">
        <v>44</v>
      </c>
      <c r="B19" s="5" t="s">
        <v>43</v>
      </c>
      <c r="C19" s="28">
        <v>300000</v>
      </c>
      <c r="D19" s="1"/>
    </row>
    <row r="20" spans="1:4" ht="21.75" customHeight="1">
      <c r="A20" s="36" t="s">
        <v>23</v>
      </c>
      <c r="B20" s="36" t="s">
        <v>24</v>
      </c>
      <c r="C20" s="38">
        <f>C22</f>
        <v>200000</v>
      </c>
      <c r="D20" s="1"/>
    </row>
    <row r="21" spans="1:4" ht="18.75" customHeight="1" thickBot="1">
      <c r="A21" s="37"/>
      <c r="B21" s="37"/>
      <c r="C21" s="39"/>
      <c r="D21" s="1"/>
    </row>
    <row r="22" spans="1:4" ht="51" thickBot="1">
      <c r="A22" s="7" t="s">
        <v>35</v>
      </c>
      <c r="B22" s="9" t="s">
        <v>36</v>
      </c>
      <c r="C22" s="26">
        <v>200000</v>
      </c>
      <c r="D22" s="1"/>
    </row>
    <row r="23" spans="1:4" ht="28.5" customHeight="1" thickBot="1">
      <c r="A23" s="20" t="s">
        <v>41</v>
      </c>
      <c r="B23" s="2" t="s">
        <v>25</v>
      </c>
      <c r="C23" s="27">
        <f>C25+C26+C24</f>
        <v>10289295.4</v>
      </c>
      <c r="D23" s="1"/>
    </row>
    <row r="24" spans="1:4" ht="130.5" customHeight="1" thickBot="1">
      <c r="A24" s="3" t="s">
        <v>48</v>
      </c>
      <c r="B24" s="4" t="s">
        <v>47</v>
      </c>
      <c r="C24" s="24">
        <v>2116260</v>
      </c>
      <c r="D24" s="1"/>
    </row>
    <row r="25" spans="1:4" ht="66.75" customHeight="1" thickBot="1">
      <c r="A25" s="3" t="s">
        <v>42</v>
      </c>
      <c r="B25" s="4" t="s">
        <v>26</v>
      </c>
      <c r="C25" s="24">
        <v>5286335.4000000004</v>
      </c>
      <c r="D25" s="1"/>
    </row>
    <row r="26" spans="1:4" ht="66.75" customHeight="1" thickBot="1">
      <c r="A26" s="3" t="s">
        <v>45</v>
      </c>
      <c r="B26" s="4" t="s">
        <v>46</v>
      </c>
      <c r="C26" s="24">
        <v>2886700</v>
      </c>
      <c r="D26" s="1"/>
    </row>
    <row r="27" spans="1:4" ht="21" customHeight="1" thickBot="1">
      <c r="A27" s="34" t="s">
        <v>65</v>
      </c>
      <c r="B27" s="2" t="s">
        <v>64</v>
      </c>
      <c r="C27" s="27">
        <f>C28</f>
        <v>8300.68</v>
      </c>
      <c r="D27" s="1"/>
    </row>
    <row r="28" spans="1:4" ht="78.75" customHeight="1" thickBot="1">
      <c r="A28" s="3" t="s">
        <v>67</v>
      </c>
      <c r="B28" s="4" t="s">
        <v>66</v>
      </c>
      <c r="C28" s="24">
        <v>8300.68</v>
      </c>
      <c r="D28" s="1"/>
    </row>
    <row r="29" spans="1:4" ht="18.75" customHeight="1" thickBot="1">
      <c r="A29" s="20" t="s">
        <v>27</v>
      </c>
      <c r="B29" s="2" t="s">
        <v>28</v>
      </c>
      <c r="C29" s="27">
        <f>C30+C32+C33+C37+C39+C34+C35+C36+C38+C31</f>
        <v>107547353</v>
      </c>
      <c r="D29" s="1"/>
    </row>
    <row r="30" spans="1:4" ht="40.5" customHeight="1" thickBot="1">
      <c r="A30" s="3" t="s">
        <v>37</v>
      </c>
      <c r="B30" s="4" t="s">
        <v>29</v>
      </c>
      <c r="C30" s="24">
        <v>9588000</v>
      </c>
      <c r="D30" s="1"/>
    </row>
    <row r="31" spans="1:4" ht="128.25" customHeight="1" thickBot="1">
      <c r="A31" s="3" t="s">
        <v>68</v>
      </c>
      <c r="B31" s="4" t="s">
        <v>69</v>
      </c>
      <c r="C31" s="24">
        <v>29930</v>
      </c>
      <c r="D31" s="1"/>
    </row>
    <row r="32" spans="1:4" ht="39" customHeight="1" thickBot="1">
      <c r="A32" s="29" t="s">
        <v>52</v>
      </c>
      <c r="B32" s="30" t="s">
        <v>70</v>
      </c>
      <c r="C32" s="24">
        <v>967000</v>
      </c>
      <c r="D32" s="1"/>
    </row>
    <row r="33" spans="1:4" ht="105" customHeight="1" thickBot="1">
      <c r="A33" s="3" t="s">
        <v>39</v>
      </c>
      <c r="B33" s="4" t="s">
        <v>40</v>
      </c>
      <c r="C33" s="24">
        <v>7186021</v>
      </c>
      <c r="D33" s="1"/>
    </row>
    <row r="34" spans="1:4" ht="89.25" customHeight="1" thickBot="1">
      <c r="A34" s="32" t="s">
        <v>57</v>
      </c>
      <c r="B34" s="4" t="s">
        <v>56</v>
      </c>
      <c r="C34" s="24">
        <v>71615253</v>
      </c>
      <c r="D34" s="1"/>
    </row>
    <row r="35" spans="1:4" ht="54" customHeight="1" thickBot="1">
      <c r="A35" s="32" t="s">
        <v>59</v>
      </c>
      <c r="B35" s="4" t="s">
        <v>58</v>
      </c>
      <c r="C35" s="24">
        <v>626787</v>
      </c>
      <c r="D35" s="1"/>
    </row>
    <row r="36" spans="1:4" ht="52.5" customHeight="1" thickBot="1">
      <c r="A36" s="32" t="s">
        <v>61</v>
      </c>
      <c r="B36" s="4" t="s">
        <v>60</v>
      </c>
      <c r="C36" s="24">
        <v>10000000</v>
      </c>
      <c r="D36" s="1"/>
    </row>
    <row r="37" spans="1:4" ht="63.6" thickBot="1">
      <c r="A37" s="3" t="s">
        <v>38</v>
      </c>
      <c r="B37" s="4" t="s">
        <v>31</v>
      </c>
      <c r="C37" s="24">
        <v>418070</v>
      </c>
    </row>
    <row r="38" spans="1:4" ht="88.8" thickBot="1">
      <c r="A38" s="33" t="s">
        <v>63</v>
      </c>
      <c r="B38" s="4" t="s">
        <v>71</v>
      </c>
      <c r="C38" s="24">
        <v>7103840</v>
      </c>
    </row>
    <row r="39" spans="1:4" ht="78.75" customHeight="1" thickBot="1">
      <c r="A39" s="31" t="s">
        <v>49</v>
      </c>
      <c r="B39" s="30" t="s">
        <v>72</v>
      </c>
      <c r="C39" s="24">
        <v>12452</v>
      </c>
    </row>
    <row r="40" spans="1:4" ht="15" thickBot="1">
      <c r="A40" s="3"/>
      <c r="B40" s="2" t="s">
        <v>30</v>
      </c>
      <c r="C40" s="27">
        <f>C29+C6</f>
        <v>140997023.07999998</v>
      </c>
    </row>
  </sheetData>
  <mergeCells count="6">
    <mergeCell ref="B1:C1"/>
    <mergeCell ref="A20:A21"/>
    <mergeCell ref="B20:B21"/>
    <mergeCell ref="C20:C21"/>
    <mergeCell ref="A2:C2"/>
    <mergeCell ref="B4:B5"/>
  </mergeCells>
  <pageMargins left="0.7" right="0.7" top="0.75" bottom="0.75" header="0.3" footer="0.3"/>
  <pageSetup paperSize="9" scale="9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2025-04-08T06:45:20Z</dcterms:modified>
</cp:coreProperties>
</file>