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3" i="1" l="1"/>
  <c r="F89" i="1"/>
  <c r="F87" i="1"/>
  <c r="F85" i="1"/>
  <c r="F80" i="1" s="1"/>
  <c r="F83" i="1"/>
  <c r="F81" i="1"/>
  <c r="F78" i="1"/>
  <c r="F76" i="1"/>
  <c r="F71" i="1"/>
  <c r="F70" i="1" s="1"/>
  <c r="F67" i="1"/>
  <c r="F66" i="1" s="1"/>
  <c r="E62" i="1"/>
  <c r="F75" i="1" l="1"/>
  <c r="F69" i="1"/>
  <c r="F36" i="1"/>
  <c r="E36" i="1"/>
  <c r="F64" i="1" l="1"/>
  <c r="F62" i="1"/>
  <c r="F60" i="1"/>
  <c r="F58" i="1"/>
  <c r="F57" i="1" s="1"/>
  <c r="F54" i="1"/>
  <c r="F52" i="1"/>
  <c r="F50" i="1"/>
  <c r="F45" i="1"/>
  <c r="F43" i="1"/>
  <c r="F41" i="1"/>
  <c r="F39" i="1"/>
  <c r="F33" i="1"/>
  <c r="F31" i="1"/>
  <c r="F29" i="1"/>
  <c r="F26" i="1"/>
  <c r="F22" i="1"/>
  <c r="F21" i="1" s="1"/>
  <c r="F19" i="1"/>
  <c r="F17" i="1"/>
  <c r="F13" i="1"/>
  <c r="F12" i="1" s="1"/>
  <c r="F10" i="1"/>
  <c r="F9" i="1" s="1"/>
  <c r="F6" i="1"/>
  <c r="F5" i="1" s="1"/>
  <c r="E93" i="1"/>
  <c r="E89" i="1"/>
  <c r="E87" i="1"/>
  <c r="E85" i="1"/>
  <c r="E83" i="1"/>
  <c r="E81" i="1"/>
  <c r="E78" i="1"/>
  <c r="E76" i="1"/>
  <c r="E71" i="1"/>
  <c r="E70" i="1" s="1"/>
  <c r="E67" i="1"/>
  <c r="E66" i="1" s="1"/>
  <c r="E64" i="1"/>
  <c r="E60" i="1"/>
  <c r="E58" i="1"/>
  <c r="E57" i="1" s="1"/>
  <c r="E54" i="1"/>
  <c r="E52" i="1"/>
  <c r="E50" i="1"/>
  <c r="E45" i="1"/>
  <c r="E43" i="1"/>
  <c r="E41" i="1"/>
  <c r="E39" i="1"/>
  <c r="E33" i="1"/>
  <c r="E31" i="1"/>
  <c r="E29" i="1"/>
  <c r="E26" i="1"/>
  <c r="E22" i="1"/>
  <c r="E21" i="1" s="1"/>
  <c r="E19" i="1"/>
  <c r="E17" i="1"/>
  <c r="E13" i="1"/>
  <c r="E12" i="1" s="1"/>
  <c r="E10" i="1"/>
  <c r="E9" i="1" s="1"/>
  <c r="E6" i="1"/>
  <c r="E5" i="1" s="1"/>
  <c r="F56" i="1" l="1"/>
  <c r="E25" i="1"/>
  <c r="F25" i="1"/>
  <c r="E80" i="1"/>
  <c r="E75" i="1"/>
  <c r="E49" i="1"/>
  <c r="E69" i="1"/>
  <c r="E56" i="1"/>
  <c r="F49" i="1"/>
  <c r="F35" i="1"/>
  <c r="E35" i="1"/>
  <c r="F8" i="1"/>
  <c r="E8" i="1"/>
  <c r="F95" i="1" l="1"/>
  <c r="F97" i="1" s="1"/>
  <c r="F24" i="1"/>
  <c r="E24" i="1"/>
  <c r="E95" i="1" s="1"/>
  <c r="E97" i="1" s="1"/>
</calcChain>
</file>

<file path=xl/sharedStrings.xml><?xml version="1.0" encoding="utf-8"?>
<sst xmlns="http://schemas.openxmlformats.org/spreadsheetml/2006/main" count="149" uniqueCount="113">
  <si>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</si>
  <si>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</si>
  <si>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</si>
  <si>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</si>
  <si>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</si>
  <si>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</si>
  <si>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</si>
  <si>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</si>
  <si>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</si>
  <si>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</si>
  <si>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</si>
  <si>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</si>
  <si>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</si>
  <si>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</si>
  <si>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</si>
  <si>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</si>
  <si>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</si>
  <si>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</si>
  <si>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</si>
  <si>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</si>
  <si>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</si>
  <si>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</si>
  <si>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</si>
  <si>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</si>
  <si>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</si>
  <si>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</si>
  <si>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</si>
  <si>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</si>
  <si>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</si>
  <si>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</si>
  <si>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</si>
  <si>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</si>
  <si>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</si>
  <si>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</si>
  <si>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</si>
  <si>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</si>
  <si>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</si>
  <si>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</si>
  <si>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</si>
  <si>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</si>
  <si>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</si>
  <si>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</si>
  <si>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</si>
  <si>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</si>
  <si>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</si>
  <si>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</si>
  <si>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</si>
  <si>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</si>
  <si>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</si>
  <si>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</si>
  <si>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</si>
  <si>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</si>
  <si>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</si>
  <si>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</si>
  <si>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</si>
  <si>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</si>
  <si>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</si>
  <si>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</si>
  <si>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</si>
  <si>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</si>
  <si>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</si>
  <si>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</si>
  <si>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</si>
  <si>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</si>
  <si>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</si>
  <si>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</si>
  <si>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</si>
  <si>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</si>
  <si>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07.0.F2.55550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</si>
  <si>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</si>
  <si>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</si>
  <si>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</si>
  <si>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</si>
  <si>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</si>
  <si>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</si>
  <si>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</si>
  <si>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</si>
  <si>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</si>
  <si>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</si>
  <si>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</si>
  <si>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</si>
  <si>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</si>
  <si>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</si>
  <si>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</si>
  <si>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</si>
  <si>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</si>
  <si>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</si>
  <si>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</si>
  <si>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</si>
  <si>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</si>
  <si>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</si>
  <si>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</si>
  <si>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</si>
  <si>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</si>
  <si>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</si>
  <si>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</si>
  <si>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</si>
  <si>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</si>
  <si>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</si>
  <si>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</si>
  <si>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 xml:space="preserve">Приложение № 4 к решению
Муниципального Совета городского
поселения Мышкин от 00.00.2024 №  
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</si>
  <si>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2026 и 2027 годов</t>
  </si>
  <si>
    <t>2026 год (руб.)</t>
  </si>
  <si>
    <t>2027 год  (руб.)</t>
  </si>
  <si>
    <t>Межбюджетный трансферт на реализацию мероприятий по борьбе с борщевиком Сосновского</t>
  </si>
  <si>
    <t>10.0.01.71810</t>
  </si>
  <si>
    <t>Условно утвержденные расходы</t>
  </si>
  <si>
    <t>Всего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</si>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</sst>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20" xfId="0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Border="1"/>
    <xf numFmtId="0" fontId="4" fillId="0" borderId="6" xfId="0" applyFont="1" applyFill="1" applyBorder="1" applyAlignment="1">
      <alignment vertical="top" wrapText="1"/>
    </xf>
    <xf numFmtId="4" fontId="1" fillId="0" borderId="18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79" zoomScaleNormal="100" workbookViewId="0">
      <selection activeCell="G59" sqref="G59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4.42578125" style="15" customWidth="1"/>
  </cols>
  <sheetData>
    <row r="1" spans="1:6" ht="51.75" customHeight="1" x14ac:dyDescent="0.25">
      <c r="C1" s="46" t="s">
        <v>100</v>
      </c>
      <c r="D1" s="46"/>
      <c r="E1" s="46"/>
      <c r="F1" s="46"/>
    </row>
    <row r="2" spans="1:6" ht="64.5" customHeight="1" x14ac:dyDescent="0.25">
      <c r="A2" s="61" t="s">
        <v>101</v>
      </c>
      <c r="B2" s="61"/>
      <c r="C2" s="61"/>
      <c r="D2" s="61"/>
      <c r="E2" s="61"/>
      <c r="F2" s="61"/>
    </row>
    <row r="3" spans="1:6" ht="15.75" thickBot="1" x14ac:dyDescent="0.3">
      <c r="A3" s="1"/>
    </row>
    <row r="4" spans="1:6" ht="40.5" customHeight="1" thickBot="1" x14ac:dyDescent="0.3">
      <c r="A4" s="25" t="s">
        <v>0</v>
      </c>
      <c r="B4" s="62" t="s">
        <v>1</v>
      </c>
      <c r="C4" s="63"/>
      <c r="D4" s="29" t="s">
        <v>2</v>
      </c>
      <c r="E4" s="30" t="s">
        <v>102</v>
      </c>
      <c r="F4" s="16" t="s">
        <v>103</v>
      </c>
    </row>
    <row r="5" spans="1:6" ht="52.5" customHeight="1" thickBot="1" x14ac:dyDescent="0.3">
      <c r="A5" s="2" t="s">
        <v>82</v>
      </c>
      <c r="B5" s="49" t="s">
        <v>3</v>
      </c>
      <c r="C5" s="50"/>
      <c r="D5" s="3"/>
      <c r="E5" s="18">
        <f>E6</f>
        <v>439284</v>
      </c>
      <c r="F5" s="18">
        <f>F6</f>
        <v>439284</v>
      </c>
    </row>
    <row r="6" spans="1:6" ht="41.25" customHeight="1" thickBot="1" x14ac:dyDescent="0.3">
      <c r="A6" s="6" t="s">
        <v>66</v>
      </c>
      <c r="B6" s="47" t="s">
        <v>71</v>
      </c>
      <c r="C6" s="48"/>
      <c r="D6" s="5"/>
      <c r="E6" s="17">
        <f>E7</f>
        <v>439284</v>
      </c>
      <c r="F6" s="17">
        <f>F7</f>
        <v>439284</v>
      </c>
    </row>
    <row r="7" spans="1:6" ht="15" customHeight="1" thickBot="1" x14ac:dyDescent="0.3">
      <c r="A7" s="6" t="s">
        <v>59</v>
      </c>
      <c r="B7" s="47"/>
      <c r="C7" s="48"/>
      <c r="D7" s="5">
        <v>300</v>
      </c>
      <c r="E7" s="17">
        <v>439284</v>
      </c>
      <c r="F7" s="17">
        <v>439284</v>
      </c>
    </row>
    <row r="8" spans="1:6" ht="66" customHeight="1" thickBot="1" x14ac:dyDescent="0.3">
      <c r="A8" s="2" t="s">
        <v>83</v>
      </c>
      <c r="B8" s="49" t="s">
        <v>4</v>
      </c>
      <c r="C8" s="50"/>
      <c r="D8" s="32"/>
      <c r="E8" s="18">
        <f>E9+E12+E15+E19+E17</f>
        <v>358000</v>
      </c>
      <c r="F8" s="18">
        <f>F9+F12+F15+F19+F17</f>
        <v>358000</v>
      </c>
    </row>
    <row r="9" spans="1:6" ht="51.75" customHeight="1" thickBot="1" x14ac:dyDescent="0.3">
      <c r="A9" s="6" t="s">
        <v>99</v>
      </c>
      <c r="B9" s="47" t="s">
        <v>5</v>
      </c>
      <c r="C9" s="48"/>
      <c r="D9" s="7"/>
      <c r="E9" s="17">
        <f>E10</f>
        <v>100000</v>
      </c>
      <c r="F9" s="17">
        <f>F10</f>
        <v>100000</v>
      </c>
    </row>
    <row r="10" spans="1:6" ht="39.75" customHeight="1" thickBot="1" x14ac:dyDescent="0.3">
      <c r="A10" s="6" t="s">
        <v>6</v>
      </c>
      <c r="B10" s="47" t="s">
        <v>7</v>
      </c>
      <c r="C10" s="48"/>
      <c r="D10" s="4"/>
      <c r="E10" s="17">
        <f>E11</f>
        <v>100000</v>
      </c>
      <c r="F10" s="17">
        <f>F11</f>
        <v>100000</v>
      </c>
    </row>
    <row r="11" spans="1:6" ht="16.5" customHeight="1" thickBot="1" x14ac:dyDescent="0.3">
      <c r="A11" s="6" t="s">
        <v>69</v>
      </c>
      <c r="B11" s="47"/>
      <c r="C11" s="48"/>
      <c r="D11" s="4">
        <v>200</v>
      </c>
      <c r="E11" s="17">
        <v>100000</v>
      </c>
      <c r="F11" s="17">
        <v>100000</v>
      </c>
    </row>
    <row r="12" spans="1:6" ht="40.5" customHeight="1" thickBot="1" x14ac:dyDescent="0.3">
      <c r="A12" s="12" t="s">
        <v>84</v>
      </c>
      <c r="B12" s="53" t="s">
        <v>8</v>
      </c>
      <c r="C12" s="54"/>
      <c r="D12" s="8"/>
      <c r="E12" s="19">
        <f>E13</f>
        <v>118000</v>
      </c>
      <c r="F12" s="19">
        <f>F13</f>
        <v>118000</v>
      </c>
    </row>
    <row r="13" spans="1:6" ht="26.25" customHeight="1" thickBot="1" x14ac:dyDescent="0.3">
      <c r="A13" s="9" t="s">
        <v>9</v>
      </c>
      <c r="B13" s="55" t="s">
        <v>10</v>
      </c>
      <c r="C13" s="56"/>
      <c r="D13" s="33"/>
      <c r="E13" s="16">
        <f>E14</f>
        <v>118000</v>
      </c>
      <c r="F13" s="16">
        <f>F14</f>
        <v>118000</v>
      </c>
    </row>
    <row r="14" spans="1:6" ht="15.75" customHeight="1" thickBot="1" x14ac:dyDescent="0.3">
      <c r="A14" s="6" t="s">
        <v>69</v>
      </c>
      <c r="B14" s="55"/>
      <c r="C14" s="56"/>
      <c r="D14" s="10">
        <v>200</v>
      </c>
      <c r="E14" s="20">
        <v>118000</v>
      </c>
      <c r="F14" s="20">
        <v>118000</v>
      </c>
    </row>
    <row r="15" spans="1:6" ht="41.25" customHeight="1" thickBot="1" x14ac:dyDescent="0.3">
      <c r="A15" s="6" t="s">
        <v>11</v>
      </c>
      <c r="B15" s="57" t="s">
        <v>12</v>
      </c>
      <c r="C15" s="58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69</v>
      </c>
      <c r="B16" s="49"/>
      <c r="C16" s="50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70</v>
      </c>
      <c r="B17" s="59" t="s">
        <v>13</v>
      </c>
      <c r="C17" s="60"/>
      <c r="D17" s="14"/>
      <c r="E17" s="21">
        <f>E18</f>
        <v>20000</v>
      </c>
      <c r="F17" s="21">
        <f>F18</f>
        <v>20000</v>
      </c>
    </row>
    <row r="18" spans="1:6" ht="16.5" customHeight="1" thickBot="1" x14ac:dyDescent="0.3">
      <c r="A18" s="6" t="s">
        <v>69</v>
      </c>
      <c r="B18" s="49"/>
      <c r="C18" s="50"/>
      <c r="D18" s="4">
        <v>200</v>
      </c>
      <c r="E18" s="21">
        <v>20000</v>
      </c>
      <c r="F18" s="21">
        <v>20000</v>
      </c>
    </row>
    <row r="19" spans="1:6" ht="65.25" customHeight="1" thickBot="1" x14ac:dyDescent="0.3">
      <c r="A19" s="6" t="s">
        <v>85</v>
      </c>
      <c r="B19" s="47" t="s">
        <v>14</v>
      </c>
      <c r="C19" s="48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">
      <c r="A20" s="6" t="s">
        <v>69</v>
      </c>
      <c r="B20" s="47"/>
      <c r="C20" s="48"/>
      <c r="D20" s="4">
        <v>200</v>
      </c>
      <c r="E20" s="17">
        <v>100000</v>
      </c>
      <c r="F20" s="17">
        <v>100000</v>
      </c>
    </row>
    <row r="21" spans="1:6" ht="51.75" thickBot="1" x14ac:dyDescent="0.3">
      <c r="A21" s="2" t="s">
        <v>86</v>
      </c>
      <c r="B21" s="49" t="s">
        <v>15</v>
      </c>
      <c r="C21" s="50"/>
      <c r="D21" s="32"/>
      <c r="E21" s="18">
        <f>E22</f>
        <v>20000</v>
      </c>
      <c r="F21" s="18">
        <f>F22</f>
        <v>20000</v>
      </c>
    </row>
    <row r="22" spans="1:6" ht="41.25" customHeight="1" thickBot="1" x14ac:dyDescent="0.3">
      <c r="A22" s="6" t="s">
        <v>56</v>
      </c>
      <c r="B22" s="47" t="s">
        <v>16</v>
      </c>
      <c r="C22" s="48"/>
      <c r="D22" s="4"/>
      <c r="E22" s="17">
        <f>E23</f>
        <v>20000</v>
      </c>
      <c r="F22" s="17">
        <f>F23</f>
        <v>20000</v>
      </c>
    </row>
    <row r="23" spans="1:6" ht="15.75" thickBot="1" x14ac:dyDescent="0.3">
      <c r="A23" s="6" t="s">
        <v>69</v>
      </c>
      <c r="B23" s="49"/>
      <c r="C23" s="50"/>
      <c r="D23" s="4">
        <v>200</v>
      </c>
      <c r="E23" s="17">
        <v>20000</v>
      </c>
      <c r="F23" s="17">
        <v>20000</v>
      </c>
    </row>
    <row r="24" spans="1:6" ht="40.5" customHeight="1" thickBot="1" x14ac:dyDescent="0.3">
      <c r="A24" s="2" t="s">
        <v>87</v>
      </c>
      <c r="B24" s="49" t="s">
        <v>17</v>
      </c>
      <c r="C24" s="50"/>
      <c r="D24" s="32"/>
      <c r="E24" s="18">
        <f>E25+E31+E35+E33</f>
        <v>12999542</v>
      </c>
      <c r="F24" s="18">
        <f>F25+F31+F35+F33</f>
        <v>12677042</v>
      </c>
    </row>
    <row r="25" spans="1:6" ht="28.5" customHeight="1" thickBot="1" x14ac:dyDescent="0.3">
      <c r="A25" s="6" t="s">
        <v>18</v>
      </c>
      <c r="B25" s="47" t="s">
        <v>19</v>
      </c>
      <c r="C25" s="48"/>
      <c r="D25" s="7"/>
      <c r="E25" s="17">
        <f>E26+E29</f>
        <v>340000</v>
      </c>
      <c r="F25" s="17">
        <f>F26+F29</f>
        <v>340000</v>
      </c>
    </row>
    <row r="26" spans="1:6" ht="41.25" customHeight="1" thickBot="1" x14ac:dyDescent="0.3">
      <c r="A26" s="6" t="s">
        <v>20</v>
      </c>
      <c r="B26" s="47" t="s">
        <v>21</v>
      </c>
      <c r="C26" s="48"/>
      <c r="D26" s="4"/>
      <c r="E26" s="17">
        <f>E27+E28</f>
        <v>320000</v>
      </c>
      <c r="F26" s="17">
        <f>F27+F28</f>
        <v>320000</v>
      </c>
    </row>
    <row r="27" spans="1:6" ht="14.25" customHeight="1" thickBot="1" x14ac:dyDescent="0.3">
      <c r="A27" s="6" t="s">
        <v>69</v>
      </c>
      <c r="B27" s="49"/>
      <c r="C27" s="50"/>
      <c r="D27" s="4">
        <v>200</v>
      </c>
      <c r="E27" s="17">
        <v>319000</v>
      </c>
      <c r="F27" s="17">
        <v>319000</v>
      </c>
    </row>
    <row r="28" spans="1:6" ht="16.5" customHeight="1" thickBot="1" x14ac:dyDescent="0.3">
      <c r="A28" s="6" t="s">
        <v>22</v>
      </c>
      <c r="B28" s="49"/>
      <c r="C28" s="50"/>
      <c r="D28" s="4">
        <v>800</v>
      </c>
      <c r="E28" s="17">
        <v>1000</v>
      </c>
      <c r="F28" s="17">
        <v>1000</v>
      </c>
    </row>
    <row r="29" spans="1:6" ht="28.5" customHeight="1" thickBot="1" x14ac:dyDescent="0.3">
      <c r="A29" s="6" t="s">
        <v>23</v>
      </c>
      <c r="B29" s="47" t="s">
        <v>24</v>
      </c>
      <c r="C29" s="48"/>
      <c r="D29" s="4"/>
      <c r="E29" s="17">
        <f>E30</f>
        <v>20000</v>
      </c>
      <c r="F29" s="17">
        <f>F30</f>
        <v>20000</v>
      </c>
    </row>
    <row r="30" spans="1:6" ht="16.5" customHeight="1" thickBot="1" x14ac:dyDescent="0.3">
      <c r="A30" s="6" t="s">
        <v>69</v>
      </c>
      <c r="B30" s="49"/>
      <c r="C30" s="50"/>
      <c r="D30" s="4">
        <v>200</v>
      </c>
      <c r="E30" s="17">
        <v>20000</v>
      </c>
      <c r="F30" s="17">
        <v>20000</v>
      </c>
    </row>
    <row r="31" spans="1:6" ht="15.75" customHeight="1" thickBot="1" x14ac:dyDescent="0.3">
      <c r="A31" s="6" t="s">
        <v>25</v>
      </c>
      <c r="B31" s="47" t="s">
        <v>26</v>
      </c>
      <c r="C31" s="48"/>
      <c r="D31" s="7"/>
      <c r="E31" s="17">
        <f>E32</f>
        <v>1800000</v>
      </c>
      <c r="F31" s="17">
        <f>F32</f>
        <v>1800000</v>
      </c>
    </row>
    <row r="32" spans="1:6" ht="16.5" customHeight="1" thickBot="1" x14ac:dyDescent="0.3">
      <c r="A32" s="6" t="s">
        <v>22</v>
      </c>
      <c r="B32" s="49"/>
      <c r="C32" s="50"/>
      <c r="D32" s="4">
        <v>800</v>
      </c>
      <c r="E32" s="17">
        <v>1800000</v>
      </c>
      <c r="F32" s="17">
        <v>1800000</v>
      </c>
    </row>
    <row r="33" spans="1:6" ht="42" customHeight="1" thickBot="1" x14ac:dyDescent="0.3">
      <c r="A33" s="6" t="s">
        <v>60</v>
      </c>
      <c r="B33" s="47" t="s">
        <v>27</v>
      </c>
      <c r="C33" s="48"/>
      <c r="D33" s="4"/>
      <c r="E33" s="17">
        <f>E34</f>
        <v>60000</v>
      </c>
      <c r="F33" s="17">
        <f>F34</f>
        <v>60000</v>
      </c>
    </row>
    <row r="34" spans="1:6" ht="18" customHeight="1" thickBot="1" x14ac:dyDescent="0.3">
      <c r="A34" s="6" t="s">
        <v>69</v>
      </c>
      <c r="B34" s="49"/>
      <c r="C34" s="50"/>
      <c r="D34" s="4">
        <v>200</v>
      </c>
      <c r="E34" s="17">
        <v>60000</v>
      </c>
      <c r="F34" s="17">
        <v>60000</v>
      </c>
    </row>
    <row r="35" spans="1:6" ht="27.75" customHeight="1" thickBot="1" x14ac:dyDescent="0.3">
      <c r="A35" s="6" t="s">
        <v>88</v>
      </c>
      <c r="B35" s="47" t="s">
        <v>28</v>
      </c>
      <c r="C35" s="48"/>
      <c r="D35" s="4"/>
      <c r="E35" s="17">
        <f>E36+E39+E41+E43+E45</f>
        <v>10799542</v>
      </c>
      <c r="F35" s="17">
        <f>F36+F39+F41+F43+F45</f>
        <v>10477042</v>
      </c>
    </row>
    <row r="36" spans="1:6" ht="16.5" customHeight="1" thickBot="1" x14ac:dyDescent="0.3">
      <c r="A36" s="6" t="s">
        <v>29</v>
      </c>
      <c r="B36" s="47" t="s">
        <v>30</v>
      </c>
      <c r="C36" s="48"/>
      <c r="D36" s="4"/>
      <c r="E36" s="17">
        <f>E37+E38</f>
        <v>3947542</v>
      </c>
      <c r="F36" s="17">
        <f>F37+F38</f>
        <v>3625042</v>
      </c>
    </row>
    <row r="37" spans="1:6" s="28" customFormat="1" ht="16.5" customHeight="1" thickBot="1" x14ac:dyDescent="0.3">
      <c r="A37" s="6" t="s">
        <v>69</v>
      </c>
      <c r="B37" s="49"/>
      <c r="C37" s="50"/>
      <c r="D37" s="4">
        <v>200</v>
      </c>
      <c r="E37" s="17">
        <v>960000</v>
      </c>
      <c r="F37" s="17">
        <v>960000</v>
      </c>
    </row>
    <row r="38" spans="1:6" ht="16.5" customHeight="1" thickBot="1" x14ac:dyDescent="0.3">
      <c r="A38" s="6" t="s">
        <v>92</v>
      </c>
      <c r="B38" s="47"/>
      <c r="C38" s="48"/>
      <c r="D38" s="4">
        <v>200</v>
      </c>
      <c r="E38" s="17">
        <v>2987542</v>
      </c>
      <c r="F38" s="17">
        <v>2665042</v>
      </c>
    </row>
    <row r="39" spans="1:6" ht="15.75" customHeight="1" thickBot="1" x14ac:dyDescent="0.3">
      <c r="A39" s="6" t="s">
        <v>31</v>
      </c>
      <c r="B39" s="47" t="s">
        <v>32</v>
      </c>
      <c r="C39" s="48"/>
      <c r="D39" s="4"/>
      <c r="E39" s="17">
        <f>E40</f>
        <v>200000</v>
      </c>
      <c r="F39" s="17">
        <f>F40</f>
        <v>200000</v>
      </c>
    </row>
    <row r="40" spans="1:6" ht="15.75" customHeight="1" thickBot="1" x14ac:dyDescent="0.3">
      <c r="A40" s="6" t="s">
        <v>69</v>
      </c>
      <c r="B40" s="49"/>
      <c r="C40" s="50"/>
      <c r="D40" s="4">
        <v>200</v>
      </c>
      <c r="E40" s="17">
        <v>200000</v>
      </c>
      <c r="F40" s="17">
        <v>200000</v>
      </c>
    </row>
    <row r="41" spans="1:6" ht="18" customHeight="1" thickBot="1" x14ac:dyDescent="0.3">
      <c r="A41" s="6" t="s">
        <v>33</v>
      </c>
      <c r="B41" s="47" t="s">
        <v>34</v>
      </c>
      <c r="C41" s="48"/>
      <c r="D41" s="4"/>
      <c r="E41" s="17">
        <f>E42</f>
        <v>50000</v>
      </c>
      <c r="F41" s="17">
        <f>F42</f>
        <v>50000</v>
      </c>
    </row>
    <row r="42" spans="1:6" ht="16.5" customHeight="1" thickBot="1" x14ac:dyDescent="0.3">
      <c r="A42" s="6" t="s">
        <v>69</v>
      </c>
      <c r="B42" s="49"/>
      <c r="C42" s="50"/>
      <c r="D42" s="4">
        <v>200</v>
      </c>
      <c r="E42" s="17">
        <v>50000</v>
      </c>
      <c r="F42" s="17">
        <v>50000</v>
      </c>
    </row>
    <row r="43" spans="1:6" ht="17.25" customHeight="1" thickBot="1" x14ac:dyDescent="0.3">
      <c r="A43" s="6" t="s">
        <v>35</v>
      </c>
      <c r="B43" s="47" t="s">
        <v>36</v>
      </c>
      <c r="C43" s="48"/>
      <c r="D43" s="4"/>
      <c r="E43" s="17">
        <f>E44</f>
        <v>2100000</v>
      </c>
      <c r="F43" s="17">
        <f>F44</f>
        <v>2100000</v>
      </c>
    </row>
    <row r="44" spans="1:6" ht="16.5" customHeight="1" thickBot="1" x14ac:dyDescent="0.3">
      <c r="A44" s="6" t="s">
        <v>69</v>
      </c>
      <c r="B44" s="49"/>
      <c r="C44" s="50"/>
      <c r="D44" s="4">
        <v>200</v>
      </c>
      <c r="E44" s="17">
        <v>2100000</v>
      </c>
      <c r="F44" s="17">
        <v>2100000</v>
      </c>
    </row>
    <row r="45" spans="1:6" ht="30.75" customHeight="1" thickBot="1" x14ac:dyDescent="0.3">
      <c r="A45" s="6" t="s">
        <v>37</v>
      </c>
      <c r="B45" s="47" t="s">
        <v>38</v>
      </c>
      <c r="C45" s="48"/>
      <c r="D45" s="4"/>
      <c r="E45" s="17">
        <f>E46+E47+E48</f>
        <v>4502000</v>
      </c>
      <c r="F45" s="17">
        <f>F46+F47+F48</f>
        <v>4502000</v>
      </c>
    </row>
    <row r="46" spans="1:6" ht="68.25" customHeight="1" thickBot="1" x14ac:dyDescent="0.3">
      <c r="A46" s="6" t="s">
        <v>39</v>
      </c>
      <c r="B46" s="49"/>
      <c r="C46" s="50"/>
      <c r="D46" s="4">
        <v>100</v>
      </c>
      <c r="E46" s="17">
        <v>3300000</v>
      </c>
      <c r="F46" s="17">
        <v>3300000</v>
      </c>
    </row>
    <row r="47" spans="1:6" ht="18.75" customHeight="1" thickBot="1" x14ac:dyDescent="0.3">
      <c r="A47" s="6" t="s">
        <v>69</v>
      </c>
      <c r="B47" s="49"/>
      <c r="C47" s="50"/>
      <c r="D47" s="4">
        <v>200</v>
      </c>
      <c r="E47" s="17">
        <v>1162000</v>
      </c>
      <c r="F47" s="17">
        <v>1162000</v>
      </c>
    </row>
    <row r="48" spans="1:6" ht="18.75" customHeight="1" thickBot="1" x14ac:dyDescent="0.3">
      <c r="A48" s="6" t="s">
        <v>22</v>
      </c>
      <c r="B48" s="49"/>
      <c r="C48" s="50"/>
      <c r="D48" s="4">
        <v>800</v>
      </c>
      <c r="E48" s="17">
        <v>40000</v>
      </c>
      <c r="F48" s="17">
        <v>40000</v>
      </c>
    </row>
    <row r="49" spans="1:6" ht="55.5" customHeight="1" thickBot="1" x14ac:dyDescent="0.3">
      <c r="A49" s="2" t="s">
        <v>96</v>
      </c>
      <c r="B49" s="49" t="s">
        <v>40</v>
      </c>
      <c r="C49" s="50"/>
      <c r="D49" s="32"/>
      <c r="E49" s="18">
        <f>E50+E52+E54</f>
        <v>290000</v>
      </c>
      <c r="F49" s="18">
        <f>F50+F52+F54</f>
        <v>290000</v>
      </c>
    </row>
    <row r="50" spans="1:6" ht="67.5" customHeight="1" thickBot="1" x14ac:dyDescent="0.3">
      <c r="A50" s="13" t="s">
        <v>89</v>
      </c>
      <c r="B50" s="59" t="s">
        <v>72</v>
      </c>
      <c r="C50" s="60"/>
      <c r="D50" s="14"/>
      <c r="E50" s="17">
        <f>E51</f>
        <v>120000</v>
      </c>
      <c r="F50" s="17">
        <f>F51</f>
        <v>120000</v>
      </c>
    </row>
    <row r="51" spans="1:6" ht="18.75" customHeight="1" thickBot="1" x14ac:dyDescent="0.3">
      <c r="A51" s="6" t="s">
        <v>69</v>
      </c>
      <c r="B51" s="49"/>
      <c r="C51" s="50"/>
      <c r="D51" s="4">
        <v>200</v>
      </c>
      <c r="E51" s="17">
        <v>120000</v>
      </c>
      <c r="F51" s="17">
        <v>120000</v>
      </c>
    </row>
    <row r="52" spans="1:6" ht="81" customHeight="1" thickBot="1" x14ac:dyDescent="0.3">
      <c r="A52" s="6" t="s">
        <v>97</v>
      </c>
      <c r="B52" s="47" t="s">
        <v>73</v>
      </c>
      <c r="C52" s="48"/>
      <c r="D52" s="4"/>
      <c r="E52" s="17">
        <f>E53</f>
        <v>50000</v>
      </c>
      <c r="F52" s="17">
        <f>F53</f>
        <v>50000</v>
      </c>
    </row>
    <row r="53" spans="1:6" ht="18.75" customHeight="1" thickBot="1" x14ac:dyDescent="0.3">
      <c r="A53" s="12" t="s">
        <v>69</v>
      </c>
      <c r="B53" s="49"/>
      <c r="C53" s="50"/>
      <c r="D53" s="4">
        <v>200</v>
      </c>
      <c r="E53" s="17">
        <v>50000</v>
      </c>
      <c r="F53" s="17">
        <v>50000</v>
      </c>
    </row>
    <row r="54" spans="1:6" ht="66" customHeight="1" thickBot="1" x14ac:dyDescent="0.3">
      <c r="A54" s="23" t="s">
        <v>98</v>
      </c>
      <c r="B54" s="68" t="s">
        <v>74</v>
      </c>
      <c r="C54" s="69"/>
      <c r="D54" s="4"/>
      <c r="E54" s="17">
        <f>E55</f>
        <v>120000</v>
      </c>
      <c r="F54" s="17">
        <f>F55</f>
        <v>120000</v>
      </c>
    </row>
    <row r="55" spans="1:6" ht="16.5" customHeight="1" thickBot="1" x14ac:dyDescent="0.3">
      <c r="A55" s="6" t="s">
        <v>69</v>
      </c>
      <c r="B55" s="49"/>
      <c r="C55" s="50"/>
      <c r="D55" s="4">
        <v>200</v>
      </c>
      <c r="E55" s="17">
        <v>120000</v>
      </c>
      <c r="F55" s="17">
        <v>120000</v>
      </c>
    </row>
    <row r="56" spans="1:6" ht="42.75" customHeight="1" thickBot="1" x14ac:dyDescent="0.3">
      <c r="A56" s="2" t="s">
        <v>90</v>
      </c>
      <c r="B56" s="70" t="s">
        <v>41</v>
      </c>
      <c r="C56" s="71"/>
      <c r="D56" s="4"/>
      <c r="E56" s="18">
        <f>E57</f>
        <v>8060167</v>
      </c>
      <c r="F56" s="18">
        <f>F57</f>
        <v>8137667</v>
      </c>
    </row>
    <row r="57" spans="1:6" s="27" customFormat="1" ht="18" customHeight="1" thickBot="1" x14ac:dyDescent="0.3">
      <c r="A57" s="6" t="s">
        <v>76</v>
      </c>
      <c r="B57" s="57" t="s">
        <v>79</v>
      </c>
      <c r="C57" s="58"/>
      <c r="D57" s="4"/>
      <c r="E57" s="17">
        <f>E58+E60+E62+E64</f>
        <v>8060167</v>
      </c>
      <c r="F57" s="17">
        <f>F58+F60+F62+F64</f>
        <v>8137667</v>
      </c>
    </row>
    <row r="58" spans="1:6" ht="17.25" customHeight="1" thickBot="1" x14ac:dyDescent="0.3">
      <c r="A58" s="6" t="s">
        <v>76</v>
      </c>
      <c r="B58" s="47" t="s">
        <v>65</v>
      </c>
      <c r="C58" s="48"/>
      <c r="D58" s="4"/>
      <c r="E58" s="17">
        <f>E59</f>
        <v>1329900</v>
      </c>
      <c r="F58" s="17">
        <f>F59</f>
        <v>1407400</v>
      </c>
    </row>
    <row r="59" spans="1:6" ht="16.5" customHeight="1" thickBot="1" x14ac:dyDescent="0.3">
      <c r="A59" s="6" t="s">
        <v>69</v>
      </c>
      <c r="B59" s="47"/>
      <c r="C59" s="48"/>
      <c r="D59" s="4">
        <v>200</v>
      </c>
      <c r="E59" s="17">
        <v>1329900</v>
      </c>
      <c r="F59" s="17">
        <v>1407400</v>
      </c>
    </row>
    <row r="60" spans="1:6" ht="65.25" customHeight="1" thickBot="1" x14ac:dyDescent="0.3">
      <c r="A60" s="43" t="s">
        <v>67</v>
      </c>
      <c r="B60" s="51" t="s">
        <v>108</v>
      </c>
      <c r="C60" s="52"/>
      <c r="D60" s="44"/>
      <c r="E60" s="31">
        <f>E61</f>
        <v>6107267</v>
      </c>
      <c r="F60" s="31">
        <f>F61</f>
        <v>6107267</v>
      </c>
    </row>
    <row r="61" spans="1:6" ht="16.5" customHeight="1" thickBot="1" x14ac:dyDescent="0.3">
      <c r="A61" s="43" t="s">
        <v>69</v>
      </c>
      <c r="B61" s="51"/>
      <c r="C61" s="52"/>
      <c r="D61" s="44">
        <v>200</v>
      </c>
      <c r="E61" s="31">
        <v>6107267</v>
      </c>
      <c r="F61" s="31">
        <v>6107267</v>
      </c>
    </row>
    <row r="62" spans="1:6" s="28" customFormat="1" ht="78.75" customHeight="1" thickBot="1" x14ac:dyDescent="0.3">
      <c r="A62" s="43" t="s">
        <v>110</v>
      </c>
      <c r="B62" s="51" t="s">
        <v>109</v>
      </c>
      <c r="C62" s="52"/>
      <c r="D62" s="44"/>
      <c r="E62" s="31">
        <f>E63</f>
        <v>323000</v>
      </c>
      <c r="F62" s="31">
        <f>F63</f>
        <v>323000</v>
      </c>
    </row>
    <row r="63" spans="1:6" s="28" customFormat="1" ht="18.75" customHeight="1" thickBot="1" x14ac:dyDescent="0.3">
      <c r="A63" s="6" t="s">
        <v>69</v>
      </c>
      <c r="B63" s="47"/>
      <c r="C63" s="48"/>
      <c r="D63" s="4">
        <v>200</v>
      </c>
      <c r="E63" s="17">
        <v>323000</v>
      </c>
      <c r="F63" s="17">
        <v>323000</v>
      </c>
    </row>
    <row r="64" spans="1:6" ht="27.75" customHeight="1" thickBot="1" x14ac:dyDescent="0.3">
      <c r="A64" s="6" t="s">
        <v>61</v>
      </c>
      <c r="B64" s="47" t="s">
        <v>62</v>
      </c>
      <c r="C64" s="48"/>
      <c r="D64" s="4"/>
      <c r="E64" s="17">
        <f>E65</f>
        <v>300000</v>
      </c>
      <c r="F64" s="17">
        <f>F65</f>
        <v>300000</v>
      </c>
    </row>
    <row r="65" spans="1:6" ht="19.5" customHeight="1" thickBot="1" x14ac:dyDescent="0.3">
      <c r="A65" s="6" t="s">
        <v>69</v>
      </c>
      <c r="B65" s="47"/>
      <c r="C65" s="48"/>
      <c r="D65" s="4">
        <v>200</v>
      </c>
      <c r="E65" s="17">
        <v>300000</v>
      </c>
      <c r="F65" s="17">
        <v>300000</v>
      </c>
    </row>
    <row r="66" spans="1:6" s="26" customFormat="1" ht="53.25" customHeight="1" thickBot="1" x14ac:dyDescent="0.3">
      <c r="A66" s="2" t="s">
        <v>91</v>
      </c>
      <c r="B66" s="49" t="s">
        <v>63</v>
      </c>
      <c r="C66" s="50"/>
      <c r="D66" s="4"/>
      <c r="E66" s="18">
        <f>E67</f>
        <v>200000</v>
      </c>
      <c r="F66" s="18">
        <f>F67</f>
        <v>200000</v>
      </c>
    </row>
    <row r="67" spans="1:6" s="11" customFormat="1" ht="45" customHeight="1" thickBot="1" x14ac:dyDescent="0.3">
      <c r="A67" s="12" t="s">
        <v>64</v>
      </c>
      <c r="B67" s="47" t="s">
        <v>68</v>
      </c>
      <c r="C67" s="48"/>
      <c r="D67" s="4"/>
      <c r="E67" s="17">
        <f>E68</f>
        <v>200000</v>
      </c>
      <c r="F67" s="17">
        <f>F68</f>
        <v>200000</v>
      </c>
    </row>
    <row r="68" spans="1:6" s="28" customFormat="1" ht="18.75" customHeight="1" thickBot="1" x14ac:dyDescent="0.3">
      <c r="A68" s="9" t="s">
        <v>69</v>
      </c>
      <c r="B68" s="64"/>
      <c r="C68" s="48"/>
      <c r="D68" s="4">
        <v>200</v>
      </c>
      <c r="E68" s="17">
        <v>200000</v>
      </c>
      <c r="F68" s="17">
        <v>200000</v>
      </c>
    </row>
    <row r="69" spans="1:6" s="11" customFormat="1" ht="42" customHeight="1" thickBot="1" x14ac:dyDescent="0.3">
      <c r="A69" s="24" t="s">
        <v>111</v>
      </c>
      <c r="B69" s="67" t="s">
        <v>77</v>
      </c>
      <c r="C69" s="50"/>
      <c r="D69" s="32"/>
      <c r="E69" s="18">
        <f>E71</f>
        <v>694100</v>
      </c>
      <c r="F69" s="18">
        <f>F71</f>
        <v>694100</v>
      </c>
    </row>
    <row r="70" spans="1:6" s="28" customFormat="1" ht="27.75" customHeight="1" thickBot="1" x14ac:dyDescent="0.3">
      <c r="A70" s="23" t="s">
        <v>80</v>
      </c>
      <c r="B70" s="64" t="s">
        <v>81</v>
      </c>
      <c r="C70" s="48"/>
      <c r="D70" s="32"/>
      <c r="E70" s="17">
        <f>E71</f>
        <v>694100</v>
      </c>
      <c r="F70" s="17">
        <f>F71</f>
        <v>694100</v>
      </c>
    </row>
    <row r="71" spans="1:6" s="28" customFormat="1" ht="18.75" customHeight="1" thickBot="1" x14ac:dyDescent="0.3">
      <c r="A71" s="23" t="s">
        <v>75</v>
      </c>
      <c r="B71" s="64" t="s">
        <v>78</v>
      </c>
      <c r="C71" s="48"/>
      <c r="D71" s="4"/>
      <c r="E71" s="17">
        <f>E72+E74+E73</f>
        <v>694100</v>
      </c>
      <c r="F71" s="17">
        <f>F72+F74+F73</f>
        <v>694100</v>
      </c>
    </row>
    <row r="72" spans="1:6" s="28" customFormat="1" ht="16.5" customHeight="1" thickBot="1" x14ac:dyDescent="0.3">
      <c r="A72" s="6" t="s">
        <v>69</v>
      </c>
      <c r="B72" s="47"/>
      <c r="C72" s="48"/>
      <c r="D72" s="4">
        <v>200</v>
      </c>
      <c r="E72" s="17">
        <v>439100</v>
      </c>
      <c r="F72" s="17">
        <v>439100</v>
      </c>
    </row>
    <row r="73" spans="1:6" ht="15" customHeight="1" thickBot="1" x14ac:dyDescent="0.3">
      <c r="A73" s="6" t="s">
        <v>92</v>
      </c>
      <c r="B73" s="47"/>
      <c r="C73" s="48"/>
      <c r="D73" s="4">
        <v>200</v>
      </c>
      <c r="E73" s="17">
        <v>235000</v>
      </c>
      <c r="F73" s="17">
        <v>235000</v>
      </c>
    </row>
    <row r="74" spans="1:6" ht="18" customHeight="1" thickBot="1" x14ac:dyDescent="0.3">
      <c r="A74" s="12" t="s">
        <v>22</v>
      </c>
      <c r="B74" s="49"/>
      <c r="C74" s="50"/>
      <c r="D74" s="4">
        <v>800</v>
      </c>
      <c r="E74" s="17">
        <v>20000</v>
      </c>
      <c r="F74" s="17">
        <v>20000</v>
      </c>
    </row>
    <row r="75" spans="1:6" ht="41.25" customHeight="1" thickBot="1" x14ac:dyDescent="0.3">
      <c r="A75" s="22" t="s">
        <v>112</v>
      </c>
      <c r="B75" s="67" t="s">
        <v>93</v>
      </c>
      <c r="C75" s="50"/>
      <c r="D75" s="4"/>
      <c r="E75" s="18">
        <f>E76+E78</f>
        <v>35000</v>
      </c>
      <c r="F75" s="18">
        <f>F76+F78</f>
        <v>35000</v>
      </c>
    </row>
    <row r="76" spans="1:6" ht="30" customHeight="1" thickBot="1" x14ac:dyDescent="0.3">
      <c r="A76" s="9" t="s">
        <v>94</v>
      </c>
      <c r="B76" s="64" t="s">
        <v>95</v>
      </c>
      <c r="C76" s="48"/>
      <c r="D76" s="4"/>
      <c r="E76" s="17">
        <f>E77</f>
        <v>22548</v>
      </c>
      <c r="F76" s="17">
        <f>F77</f>
        <v>22548</v>
      </c>
    </row>
    <row r="77" spans="1:6" ht="14.25" customHeight="1" thickBot="1" x14ac:dyDescent="0.3">
      <c r="A77" s="12" t="s">
        <v>69</v>
      </c>
      <c r="B77" s="65"/>
      <c r="C77" s="50"/>
      <c r="D77" s="4">
        <v>200</v>
      </c>
      <c r="E77" s="17">
        <v>22548</v>
      </c>
      <c r="F77" s="17">
        <v>22548</v>
      </c>
    </row>
    <row r="78" spans="1:6" ht="43.5" customHeight="1" thickBot="1" x14ac:dyDescent="0.3">
      <c r="A78" s="45" t="s">
        <v>104</v>
      </c>
      <c r="B78" s="66" t="s">
        <v>105</v>
      </c>
      <c r="C78" s="52"/>
      <c r="D78" s="44"/>
      <c r="E78" s="31">
        <f>E79</f>
        <v>12452</v>
      </c>
      <c r="F78" s="31">
        <f>F79</f>
        <v>12452</v>
      </c>
    </row>
    <row r="79" spans="1:6" ht="16.5" customHeight="1" thickBot="1" x14ac:dyDescent="0.3">
      <c r="A79" s="12" t="s">
        <v>69</v>
      </c>
      <c r="B79" s="65"/>
      <c r="C79" s="50"/>
      <c r="D79" s="4">
        <v>200</v>
      </c>
      <c r="E79" s="17">
        <v>12452</v>
      </c>
      <c r="F79" s="17">
        <v>12452</v>
      </c>
    </row>
    <row r="80" spans="1:6" s="28" customFormat="1" ht="17.25" customHeight="1" thickBot="1" x14ac:dyDescent="0.3">
      <c r="A80" s="22" t="s">
        <v>42</v>
      </c>
      <c r="B80" s="72" t="s">
        <v>43</v>
      </c>
      <c r="C80" s="73"/>
      <c r="D80" s="32"/>
      <c r="E80" s="18">
        <f>E81+E83+E85+E87+E89+E93</f>
        <v>6312005</v>
      </c>
      <c r="F80" s="18">
        <f>F81+F83+F85+F87+F89+F93</f>
        <v>6250112</v>
      </c>
    </row>
    <row r="81" spans="1:6" ht="15.75" customHeight="1" thickBot="1" x14ac:dyDescent="0.3">
      <c r="A81" s="6" t="s">
        <v>57</v>
      </c>
      <c r="B81" s="47" t="s">
        <v>58</v>
      </c>
      <c r="C81" s="48"/>
      <c r="D81" s="4"/>
      <c r="E81" s="31">
        <f>E82</f>
        <v>438905</v>
      </c>
      <c r="F81" s="31">
        <f>F82</f>
        <v>454512</v>
      </c>
    </row>
    <row r="82" spans="1:6" ht="66.75" customHeight="1" thickBot="1" x14ac:dyDescent="0.3">
      <c r="A82" s="6" t="s">
        <v>39</v>
      </c>
      <c r="B82" s="49"/>
      <c r="C82" s="50"/>
      <c r="D82" s="4">
        <v>100</v>
      </c>
      <c r="E82" s="31">
        <v>438905</v>
      </c>
      <c r="F82" s="31">
        <v>454512</v>
      </c>
    </row>
    <row r="83" spans="1:6" ht="15.75" customHeight="1" thickBot="1" x14ac:dyDescent="0.3">
      <c r="A83" s="6" t="s">
        <v>44</v>
      </c>
      <c r="B83" s="47" t="s">
        <v>45</v>
      </c>
      <c r="C83" s="48"/>
      <c r="D83" s="4"/>
      <c r="E83" s="17">
        <f>E84</f>
        <v>1223000</v>
      </c>
      <c r="F83" s="17">
        <f>F84</f>
        <v>1223000</v>
      </c>
    </row>
    <row r="84" spans="1:6" ht="68.25" customHeight="1" thickBot="1" x14ac:dyDescent="0.3">
      <c r="A84" s="6" t="s">
        <v>39</v>
      </c>
      <c r="B84" s="49"/>
      <c r="C84" s="50"/>
      <c r="D84" s="4">
        <v>100</v>
      </c>
      <c r="E84" s="17">
        <v>1223000</v>
      </c>
      <c r="F84" s="17">
        <v>1223000</v>
      </c>
    </row>
    <row r="85" spans="1:6" ht="16.5" customHeight="1" thickBot="1" x14ac:dyDescent="0.3">
      <c r="A85" s="6" t="s">
        <v>46</v>
      </c>
      <c r="B85" s="47" t="s">
        <v>47</v>
      </c>
      <c r="C85" s="48"/>
      <c r="D85" s="4"/>
      <c r="E85" s="17">
        <f>E86</f>
        <v>2861000</v>
      </c>
      <c r="F85" s="17">
        <f>F86</f>
        <v>2861000</v>
      </c>
    </row>
    <row r="86" spans="1:6" ht="68.25" customHeight="1" thickBot="1" x14ac:dyDescent="0.3">
      <c r="A86" s="6" t="s">
        <v>39</v>
      </c>
      <c r="B86" s="49"/>
      <c r="C86" s="50"/>
      <c r="D86" s="4">
        <v>100</v>
      </c>
      <c r="E86" s="17">
        <v>2861000</v>
      </c>
      <c r="F86" s="17">
        <v>2861000</v>
      </c>
    </row>
    <row r="87" spans="1:6" ht="15.75" thickBot="1" x14ac:dyDescent="0.3">
      <c r="A87" s="6" t="s">
        <v>48</v>
      </c>
      <c r="B87" s="47" t="s">
        <v>49</v>
      </c>
      <c r="C87" s="48"/>
      <c r="D87" s="4"/>
      <c r="E87" s="17">
        <f>E88</f>
        <v>30000</v>
      </c>
      <c r="F87" s="17">
        <f>F88</f>
        <v>30000</v>
      </c>
    </row>
    <row r="88" spans="1:6" ht="15.75" thickBot="1" x14ac:dyDescent="0.3">
      <c r="A88" s="6" t="s">
        <v>22</v>
      </c>
      <c r="B88" s="49"/>
      <c r="C88" s="50"/>
      <c r="D88" s="4">
        <v>800</v>
      </c>
      <c r="E88" s="17">
        <v>30000</v>
      </c>
      <c r="F88" s="17">
        <v>30000</v>
      </c>
    </row>
    <row r="89" spans="1:6" ht="15.75" thickBot="1" x14ac:dyDescent="0.3">
      <c r="A89" s="6" t="s">
        <v>50</v>
      </c>
      <c r="B89" s="47" t="s">
        <v>51</v>
      </c>
      <c r="C89" s="48"/>
      <c r="D89" s="4"/>
      <c r="E89" s="17">
        <f>E90+E92+E91</f>
        <v>1559100</v>
      </c>
      <c r="F89" s="17">
        <f>F90+F92+F91</f>
        <v>1481600</v>
      </c>
    </row>
    <row r="90" spans="1:6" ht="15.75" thickBot="1" x14ac:dyDescent="0.3">
      <c r="A90" s="6" t="s">
        <v>69</v>
      </c>
      <c r="B90" s="47"/>
      <c r="C90" s="48"/>
      <c r="D90" s="4">
        <v>200</v>
      </c>
      <c r="E90" s="17">
        <v>1085100</v>
      </c>
      <c r="F90" s="17">
        <v>1007600</v>
      </c>
    </row>
    <row r="91" spans="1:6" ht="15.75" thickBot="1" x14ac:dyDescent="0.3">
      <c r="A91" s="6" t="s">
        <v>92</v>
      </c>
      <c r="B91" s="47"/>
      <c r="C91" s="48"/>
      <c r="D91" s="4">
        <v>200</v>
      </c>
      <c r="E91" s="17">
        <v>350000</v>
      </c>
      <c r="F91" s="17">
        <v>350000</v>
      </c>
    </row>
    <row r="92" spans="1:6" ht="15.75" thickBot="1" x14ac:dyDescent="0.3">
      <c r="A92" s="6" t="s">
        <v>22</v>
      </c>
      <c r="B92" s="49"/>
      <c r="C92" s="50"/>
      <c r="D92" s="4">
        <v>800</v>
      </c>
      <c r="E92" s="17">
        <v>124000</v>
      </c>
      <c r="F92" s="17">
        <v>124000</v>
      </c>
    </row>
    <row r="93" spans="1:6" ht="26.25" thickBot="1" x14ac:dyDescent="0.3">
      <c r="A93" s="6" t="s">
        <v>52</v>
      </c>
      <c r="B93" s="47" t="s">
        <v>53</v>
      </c>
      <c r="C93" s="48"/>
      <c r="D93" s="4"/>
      <c r="E93" s="17">
        <f>E94</f>
        <v>200000</v>
      </c>
      <c r="F93" s="17">
        <f>F94</f>
        <v>200000</v>
      </c>
    </row>
    <row r="94" spans="1:6" ht="26.25" thickBot="1" x14ac:dyDescent="0.3">
      <c r="A94" s="6" t="s">
        <v>54</v>
      </c>
      <c r="B94" s="47"/>
      <c r="C94" s="48"/>
      <c r="D94" s="4">
        <v>300</v>
      </c>
      <c r="E94" s="17">
        <v>200000</v>
      </c>
      <c r="F94" s="17">
        <v>200000</v>
      </c>
    </row>
    <row r="95" spans="1:6" ht="15.75" thickBot="1" x14ac:dyDescent="0.3">
      <c r="A95" s="34" t="s">
        <v>55</v>
      </c>
      <c r="B95" s="77"/>
      <c r="C95" s="78"/>
      <c r="D95" s="35"/>
      <c r="E95" s="36">
        <f>E80+E75+E69+E66+E56+E49+E24+E21+E8+E5</f>
        <v>29408098</v>
      </c>
      <c r="F95" s="36">
        <f>F80+F75+F69+F66+F56+F49+F24+F21+F8+F5</f>
        <v>29101205</v>
      </c>
    </row>
    <row r="96" spans="1:6" ht="15.75" thickBot="1" x14ac:dyDescent="0.3">
      <c r="A96" s="37" t="s">
        <v>106</v>
      </c>
      <c r="B96" s="74"/>
      <c r="C96" s="75"/>
      <c r="D96" s="38"/>
      <c r="E96" s="40">
        <v>586000</v>
      </c>
      <c r="F96" s="16">
        <v>1186000</v>
      </c>
    </row>
    <row r="97" spans="1:6" ht="15.75" thickBot="1" x14ac:dyDescent="0.3">
      <c r="A97" s="39" t="s">
        <v>107</v>
      </c>
      <c r="B97" s="76"/>
      <c r="C97" s="75"/>
      <c r="D97" s="38"/>
      <c r="E97" s="41">
        <f>E95+E96</f>
        <v>29994098</v>
      </c>
      <c r="F97" s="42">
        <f>F95+F96</f>
        <v>30287205</v>
      </c>
    </row>
    <row r="98" spans="1:6" x14ac:dyDescent="0.25">
      <c r="F98"/>
    </row>
    <row r="99" spans="1:6" x14ac:dyDescent="0.25">
      <c r="F99"/>
    </row>
  </sheetData>
  <mergeCells count="96">
    <mergeCell ref="B82:C82"/>
    <mergeCell ref="B80:C80"/>
    <mergeCell ref="B81:C81"/>
    <mergeCell ref="B96:C96"/>
    <mergeCell ref="B97:C97"/>
    <mergeCell ref="B91:C91"/>
    <mergeCell ref="B85:C85"/>
    <mergeCell ref="B86:C86"/>
    <mergeCell ref="B87:C87"/>
    <mergeCell ref="B95:C95"/>
    <mergeCell ref="B92:C92"/>
    <mergeCell ref="B93:C93"/>
    <mergeCell ref="B94:C94"/>
    <mergeCell ref="B88:C88"/>
    <mergeCell ref="B89:C89"/>
    <mergeCell ref="B90:C90"/>
    <mergeCell ref="B79:C79"/>
    <mergeCell ref="B47:C47"/>
    <mergeCell ref="B48:C48"/>
    <mergeCell ref="B84:C84"/>
    <mergeCell ref="B49:C49"/>
    <mergeCell ref="B50:C50"/>
    <mergeCell ref="B51:C51"/>
    <mergeCell ref="B54:C54"/>
    <mergeCell ref="B55:C55"/>
    <mergeCell ref="B56:C56"/>
    <mergeCell ref="B58:C58"/>
    <mergeCell ref="B59:C59"/>
    <mergeCell ref="B57:C57"/>
    <mergeCell ref="B64:C64"/>
    <mergeCell ref="B65:C65"/>
    <mergeCell ref="B62:C62"/>
    <mergeCell ref="B63:C63"/>
    <mergeCell ref="B68:C68"/>
    <mergeCell ref="B77:C77"/>
    <mergeCell ref="B78:C78"/>
    <mergeCell ref="B66:C66"/>
    <mergeCell ref="B67:C67"/>
    <mergeCell ref="B73:C73"/>
    <mergeCell ref="B74:C74"/>
    <mergeCell ref="B70:C70"/>
    <mergeCell ref="B69:C69"/>
    <mergeCell ref="B75:C75"/>
    <mergeCell ref="B76:C76"/>
    <mergeCell ref="B71:C71"/>
    <mergeCell ref="B72:C72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39:C39"/>
    <mergeCell ref="B33:C33"/>
    <mergeCell ref="B21:C21"/>
    <mergeCell ref="B12:C12"/>
    <mergeCell ref="B13:C13"/>
    <mergeCell ref="B14:C14"/>
    <mergeCell ref="B15:C15"/>
    <mergeCell ref="B16:C16"/>
    <mergeCell ref="B17:C17"/>
    <mergeCell ref="B40:C40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C1:F1"/>
    <mergeCell ref="B83:C83"/>
    <mergeCell ref="B41:C41"/>
    <mergeCell ref="B42:C42"/>
    <mergeCell ref="B43:C43"/>
    <mergeCell ref="B44:C44"/>
    <mergeCell ref="B45:C45"/>
    <mergeCell ref="B36:C36"/>
    <mergeCell ref="B52:C52"/>
    <mergeCell ref="B53:C53"/>
    <mergeCell ref="B60:C60"/>
    <mergeCell ref="B61:C61"/>
    <mergeCell ref="B46:C46"/>
    <mergeCell ref="B22:C22"/>
    <mergeCell ref="B23:C23"/>
    <mergeCell ref="B24:C24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2024-12-05T05:48:18Z</dcterms:modified>
</cp:coreProperties>
</file>