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47" i="1" l="1"/>
  <c r="F41" i="1"/>
  <c r="F38" i="1"/>
  <c r="F35" i="1"/>
  <c r="F32" i="1"/>
  <c r="F27" i="1"/>
  <c r="F26" i="1"/>
  <c r="F23" i="1"/>
  <c r="F21" i="1"/>
  <c r="F17" i="1"/>
  <c r="F15" i="1"/>
  <c r="F11" i="1"/>
  <c r="F31" i="1" l="1"/>
  <c r="F10" i="1"/>
  <c r="F51" i="1" s="1"/>
</calcChain>
</file>

<file path=xl/sharedStrings.xml><?xml version="1.0" encoding="utf-8"?>
<sst xmlns="http://schemas.openxmlformats.org/spreadsheetml/2006/main" count="59" uniqueCount="59">
  <si>
    <t>к решению Муниципального Совета</t>
  </si>
  <si>
    <t>городского поселения 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</si>
  <si>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</si>
  <si>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</si>
  <si>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</si>
  <si>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</si>
  <si>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</si>
  <si>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</si>
  <si>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</si>
  <si>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</si>
  <si>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</si>
  <si>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</si>
  <si>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</si>
  <si>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</si>
  <si>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</si>
  <si>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</si>
  <si>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</si>
  <si>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</si>
  <si>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</si>
  <si>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</si>
  <si>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</si>
  <si>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</si>
  <si>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</si>
  <si>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</si>
  <si>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</si>
  <si>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</si>
  <si>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</si>
  <si>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</si>
  <si>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</si>
  <si>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</si>
  <si>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</si>
  <si>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</si>
  <si>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</si>
  <si>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</si>
  <si>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</si>
  <si>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</si>
  <si>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</si>
  <si>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</si>
  <si>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</si>
  <si>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</si>
  <si>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</si>
  <si>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</si>
  <si>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</si>
  <si>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</si>
  <si>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</si>
  <si>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</si>
  <si>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</si>
  <si>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</si>
  <si>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</si>
  <si>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</si>
  <si>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</si>
  <si>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</si>
  <si>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Приложение 3</t>
  </si>
  <si>
    <t>Дорожное хозяйство (дорожные фонды)</t>
  </si>
  <si>
    <t xml:space="preserve">от 00.00.2024 №         </t>
  </si>
  <si>
    <t>Исполнение расходов бюджета по ведомственной структуре расходов бюджета городского поселения Мышкин на 2023 год</t>
  </si>
  <si>
    <t>2023 год</t>
  </si>
  <si>
    <t>0111</t>
  </si>
  <si>
    <t>Резервный фонд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</si>
</sst>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G19" sqref="G19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0" customWidth="1"/>
  </cols>
  <sheetData>
    <row r="1" spans="1:7" x14ac:dyDescent="0.25">
      <c r="B1" s="45"/>
      <c r="C1" s="45"/>
      <c r="D1" s="45"/>
      <c r="E1" s="46" t="s">
        <v>52</v>
      </c>
      <c r="F1" s="46"/>
      <c r="G1" s="1"/>
    </row>
    <row r="2" spans="1:7" x14ac:dyDescent="0.25">
      <c r="A2" s="47" t="s">
        <v>0</v>
      </c>
      <c r="B2" s="47"/>
      <c r="C2" s="47"/>
      <c r="D2" s="47"/>
      <c r="E2" s="47"/>
      <c r="F2" s="47"/>
      <c r="G2" s="1"/>
    </row>
    <row r="3" spans="1:7" x14ac:dyDescent="0.25">
      <c r="B3" s="46" t="s">
        <v>1</v>
      </c>
      <c r="C3" s="46"/>
      <c r="D3" s="46"/>
      <c r="E3" s="46"/>
      <c r="F3" s="46"/>
      <c r="G3" s="1"/>
    </row>
    <row r="4" spans="1:7" x14ac:dyDescent="0.25">
      <c r="B4" s="46" t="s">
        <v>54</v>
      </c>
      <c r="C4" s="46"/>
      <c r="D4" s="46"/>
      <c r="E4" s="46"/>
      <c r="F4" s="46"/>
      <c r="G4" s="1"/>
    </row>
    <row r="5" spans="1:7" ht="19.5" customHeight="1" x14ac:dyDescent="0.25">
      <c r="A5" s="48" t="s">
        <v>55</v>
      </c>
      <c r="B5" s="48"/>
      <c r="C5" s="48"/>
      <c r="D5" s="48"/>
      <c r="E5" s="48"/>
      <c r="F5" s="48"/>
      <c r="G5" s="1"/>
    </row>
    <row r="6" spans="1:7" ht="18" customHeight="1" x14ac:dyDescent="0.25">
      <c r="A6" s="48"/>
      <c r="B6" s="48"/>
      <c r="C6" s="48"/>
      <c r="D6" s="48"/>
      <c r="E6" s="48"/>
      <c r="F6" s="48"/>
      <c r="G6" s="1"/>
    </row>
    <row r="7" spans="1:7" ht="15.75" thickBot="1" x14ac:dyDescent="0.3">
      <c r="A7" s="49"/>
      <c r="B7" s="49"/>
      <c r="C7" s="50"/>
      <c r="D7" s="49"/>
      <c r="E7" s="49"/>
      <c r="G7" s="1"/>
    </row>
    <row r="8" spans="1:7" ht="31.5" customHeight="1" x14ac:dyDescent="0.25">
      <c r="A8" s="51" t="s">
        <v>2</v>
      </c>
      <c r="B8" s="52"/>
      <c r="C8" s="2" t="s">
        <v>3</v>
      </c>
      <c r="D8" s="53" t="s">
        <v>4</v>
      </c>
      <c r="E8" s="54"/>
      <c r="F8" s="11" t="s">
        <v>56</v>
      </c>
      <c r="G8" s="1"/>
    </row>
    <row r="9" spans="1:7" ht="18" customHeight="1" thickBot="1" x14ac:dyDescent="0.3">
      <c r="A9" s="57" t="s">
        <v>5</v>
      </c>
      <c r="B9" s="58"/>
      <c r="C9" s="3"/>
      <c r="D9" s="55"/>
      <c r="E9" s="56"/>
      <c r="F9" s="12" t="s">
        <v>6</v>
      </c>
      <c r="G9" s="1"/>
    </row>
    <row r="10" spans="1:7" ht="48" customHeight="1" thickBot="1" x14ac:dyDescent="0.3">
      <c r="A10" s="59">
        <v>639</v>
      </c>
      <c r="B10" s="60"/>
      <c r="C10" s="4"/>
      <c r="D10" s="35" t="s">
        <v>7</v>
      </c>
      <c r="E10" s="36"/>
      <c r="F10" s="13">
        <f>F11+F21+F23+F26+F31+F47+F50+F45+F46</f>
        <v>61526053.899999999</v>
      </c>
      <c r="G10" s="1"/>
    </row>
    <row r="11" spans="1:7" ht="18" customHeight="1" thickBot="1" x14ac:dyDescent="0.3">
      <c r="A11" s="31" t="s">
        <v>30</v>
      </c>
      <c r="B11" s="32"/>
      <c r="C11" s="5"/>
      <c r="D11" s="33" t="s">
        <v>8</v>
      </c>
      <c r="E11" s="34"/>
      <c r="F11" s="14">
        <f>F12+F13+F14+F15+F17</f>
        <v>10562529.350000001</v>
      </c>
      <c r="G11" s="1"/>
    </row>
    <row r="12" spans="1:7" ht="17.25" customHeight="1" thickBot="1" x14ac:dyDescent="0.3">
      <c r="A12" s="27" t="s">
        <v>31</v>
      </c>
      <c r="B12" s="28"/>
      <c r="C12" s="6">
        <v>100</v>
      </c>
      <c r="D12" s="29" t="s">
        <v>9</v>
      </c>
      <c r="E12" s="30"/>
      <c r="F12" s="12">
        <v>1516292.04</v>
      </c>
      <c r="G12" s="1"/>
    </row>
    <row r="13" spans="1:7" ht="17.25" customHeight="1" thickBot="1" x14ac:dyDescent="0.3">
      <c r="A13" s="27" t="s">
        <v>32</v>
      </c>
      <c r="B13" s="28"/>
      <c r="C13" s="6">
        <v>100</v>
      </c>
      <c r="D13" s="29" t="s">
        <v>10</v>
      </c>
      <c r="E13" s="30"/>
      <c r="F13" s="12">
        <v>4192613.96</v>
      </c>
      <c r="G13" s="1"/>
    </row>
    <row r="14" spans="1:7" ht="18" customHeight="1" thickBot="1" x14ac:dyDescent="0.3">
      <c r="A14" s="27" t="s">
        <v>33</v>
      </c>
      <c r="B14" s="28"/>
      <c r="C14" s="6">
        <v>500</v>
      </c>
      <c r="D14" s="29" t="s">
        <v>11</v>
      </c>
      <c r="E14" s="30"/>
      <c r="F14" s="12">
        <v>137094</v>
      </c>
      <c r="G14" s="1"/>
    </row>
    <row r="15" spans="1:7" ht="18.75" customHeight="1" thickBot="1" x14ac:dyDescent="0.3">
      <c r="A15" s="27" t="s">
        <v>57</v>
      </c>
      <c r="B15" s="28"/>
      <c r="C15" s="6"/>
      <c r="D15" s="29" t="s">
        <v>58</v>
      </c>
      <c r="E15" s="30"/>
      <c r="F15" s="12">
        <f>F16</f>
        <v>3000</v>
      </c>
      <c r="G15" s="1"/>
    </row>
    <row r="16" spans="1:7" ht="18" customHeight="1" thickBot="1" x14ac:dyDescent="0.3">
      <c r="A16" s="19"/>
      <c r="B16" s="20"/>
      <c r="C16" s="6">
        <v>300</v>
      </c>
      <c r="D16" s="23"/>
      <c r="E16" s="24"/>
      <c r="F16" s="12">
        <v>3000</v>
      </c>
      <c r="G16" s="1"/>
    </row>
    <row r="17" spans="1:7" ht="16.5" thickBot="1" x14ac:dyDescent="0.3">
      <c r="A17" s="27" t="s">
        <v>34</v>
      </c>
      <c r="B17" s="28"/>
      <c r="C17" s="6"/>
      <c r="D17" s="29" t="s">
        <v>12</v>
      </c>
      <c r="E17" s="30"/>
      <c r="F17" s="12">
        <f>F18+F20+F19</f>
        <v>4713529.3500000006</v>
      </c>
      <c r="G17" s="1"/>
    </row>
    <row r="18" spans="1:7" ht="16.5" thickBot="1" x14ac:dyDescent="0.3">
      <c r="A18" s="39"/>
      <c r="B18" s="40"/>
      <c r="C18" s="7">
        <v>200</v>
      </c>
      <c r="D18" s="41"/>
      <c r="E18" s="42"/>
      <c r="F18" s="15">
        <v>4150497.39</v>
      </c>
      <c r="G18" s="1"/>
    </row>
    <row r="19" spans="1:7" ht="18" customHeight="1" thickBot="1" x14ac:dyDescent="0.3">
      <c r="A19" s="21"/>
      <c r="B19" s="22"/>
      <c r="C19" s="7">
        <v>500</v>
      </c>
      <c r="D19" s="63"/>
      <c r="E19" s="64"/>
      <c r="F19" s="15">
        <v>485479</v>
      </c>
      <c r="G19" s="1"/>
    </row>
    <row r="20" spans="1:7" ht="19.5" customHeight="1" thickBot="1" x14ac:dyDescent="0.3">
      <c r="A20" s="39"/>
      <c r="B20" s="40"/>
      <c r="C20" s="7">
        <v>800</v>
      </c>
      <c r="D20" s="41"/>
      <c r="E20" s="42"/>
      <c r="F20" s="15">
        <v>77552.960000000006</v>
      </c>
      <c r="G20" s="1"/>
    </row>
    <row r="21" spans="1:7" s="17" customFormat="1" ht="19.5" customHeight="1" thickBot="1" x14ac:dyDescent="0.3">
      <c r="A21" s="31" t="s">
        <v>35</v>
      </c>
      <c r="B21" s="32"/>
      <c r="C21" s="5"/>
      <c r="D21" s="33" t="s">
        <v>13</v>
      </c>
      <c r="E21" s="34"/>
      <c r="F21" s="14">
        <f>F22</f>
        <v>293942</v>
      </c>
      <c r="G21" s="1"/>
    </row>
    <row r="22" spans="1:7" s="17" customFormat="1" ht="19.5" customHeight="1" thickBot="1" x14ac:dyDescent="0.3">
      <c r="A22" s="27" t="s">
        <v>36</v>
      </c>
      <c r="B22" s="28"/>
      <c r="C22" s="6">
        <v>100</v>
      </c>
      <c r="D22" s="29" t="s">
        <v>14</v>
      </c>
      <c r="E22" s="30"/>
      <c r="F22" s="12">
        <v>293942</v>
      </c>
      <c r="G22" s="1"/>
    </row>
    <row r="23" spans="1:7" ht="31.5" customHeight="1" thickBot="1" x14ac:dyDescent="0.3">
      <c r="A23" s="31" t="s">
        <v>37</v>
      </c>
      <c r="B23" s="32"/>
      <c r="C23" s="5"/>
      <c r="D23" s="33" t="s">
        <v>15</v>
      </c>
      <c r="E23" s="34"/>
      <c r="F23" s="14">
        <f>F24+F25</f>
        <v>213300.5</v>
      </c>
      <c r="G23" s="1"/>
    </row>
    <row r="24" spans="1:7" ht="47.25" customHeight="1" thickBot="1" x14ac:dyDescent="0.3">
      <c r="A24" s="27" t="s">
        <v>38</v>
      </c>
      <c r="B24" s="28"/>
      <c r="C24" s="6">
        <v>200</v>
      </c>
      <c r="D24" s="29" t="s">
        <v>16</v>
      </c>
      <c r="E24" s="30"/>
      <c r="F24" s="12">
        <v>133296.26999999999</v>
      </c>
      <c r="G24" s="1"/>
    </row>
    <row r="25" spans="1:7" ht="16.5" customHeight="1" thickBot="1" x14ac:dyDescent="0.3">
      <c r="A25" s="27" t="s">
        <v>39</v>
      </c>
      <c r="B25" s="28"/>
      <c r="C25" s="6">
        <v>200</v>
      </c>
      <c r="D25" s="29" t="s">
        <v>17</v>
      </c>
      <c r="E25" s="30"/>
      <c r="F25" s="12">
        <v>80004.23</v>
      </c>
      <c r="G25" s="1"/>
    </row>
    <row r="26" spans="1:7" ht="17.25" customHeight="1" thickBot="1" x14ac:dyDescent="0.3">
      <c r="A26" s="31" t="s">
        <v>40</v>
      </c>
      <c r="B26" s="32"/>
      <c r="C26" s="5"/>
      <c r="D26" s="33" t="s">
        <v>18</v>
      </c>
      <c r="E26" s="34"/>
      <c r="F26" s="14">
        <f>F30+F27</f>
        <v>8815454.3599999994</v>
      </c>
      <c r="G26" s="1"/>
    </row>
    <row r="27" spans="1:7" s="18" customFormat="1" ht="16.5" customHeight="1" thickBot="1" x14ac:dyDescent="0.3">
      <c r="A27" s="19" t="s">
        <v>41</v>
      </c>
      <c r="B27" s="20"/>
      <c r="C27" s="6"/>
      <c r="D27" s="61" t="s">
        <v>53</v>
      </c>
      <c r="E27" s="62"/>
      <c r="F27" s="12">
        <f>F28+F29</f>
        <v>8795454.3599999994</v>
      </c>
      <c r="G27" s="1"/>
    </row>
    <row r="28" spans="1:7" ht="33" customHeight="1" thickBot="1" x14ac:dyDescent="0.3">
      <c r="A28" s="19"/>
      <c r="B28" s="20"/>
      <c r="C28" s="6">
        <v>200</v>
      </c>
      <c r="D28" s="43"/>
      <c r="E28" s="44"/>
      <c r="F28" s="12">
        <v>3917101.62</v>
      </c>
      <c r="G28" s="1"/>
    </row>
    <row r="29" spans="1:7" ht="18" customHeight="1" thickBot="1" x14ac:dyDescent="0.3">
      <c r="A29" s="19"/>
      <c r="B29" s="20"/>
      <c r="C29" s="6">
        <v>500</v>
      </c>
      <c r="D29" s="43"/>
      <c r="E29" s="44"/>
      <c r="F29" s="12">
        <v>4878352.74</v>
      </c>
      <c r="G29" s="1"/>
    </row>
    <row r="30" spans="1:7" ht="16.5" customHeight="1" thickBot="1" x14ac:dyDescent="0.3">
      <c r="A30" s="27" t="s">
        <v>42</v>
      </c>
      <c r="B30" s="28"/>
      <c r="C30" s="6">
        <v>200</v>
      </c>
      <c r="D30" s="29" t="s">
        <v>19</v>
      </c>
      <c r="E30" s="30"/>
      <c r="F30" s="12">
        <v>20000</v>
      </c>
      <c r="G30" s="1"/>
    </row>
    <row r="31" spans="1:7" ht="16.5" customHeight="1" thickBot="1" x14ac:dyDescent="0.3">
      <c r="A31" s="31" t="s">
        <v>43</v>
      </c>
      <c r="B31" s="32"/>
      <c r="C31" s="5"/>
      <c r="D31" s="33" t="s">
        <v>20</v>
      </c>
      <c r="E31" s="34"/>
      <c r="F31" s="14">
        <f>F32+F35+F38+F41</f>
        <v>39623181.829999998</v>
      </c>
      <c r="G31" s="1"/>
    </row>
    <row r="32" spans="1:7" s="16" customFormat="1" ht="16.5" customHeight="1" thickBot="1" x14ac:dyDescent="0.3">
      <c r="A32" s="27" t="s">
        <v>44</v>
      </c>
      <c r="B32" s="28"/>
      <c r="C32" s="6"/>
      <c r="D32" s="29" t="s">
        <v>21</v>
      </c>
      <c r="E32" s="30"/>
      <c r="F32" s="12">
        <f>F33+F34</f>
        <v>337234.54</v>
      </c>
      <c r="G32" s="1"/>
    </row>
    <row r="33" spans="1:7" s="16" customFormat="1" ht="16.5" customHeight="1" thickBot="1" x14ac:dyDescent="0.3">
      <c r="A33" s="19"/>
      <c r="B33" s="20"/>
      <c r="C33" s="6">
        <v>200</v>
      </c>
      <c r="D33" s="43"/>
      <c r="E33" s="44"/>
      <c r="F33" s="12">
        <v>336851.24</v>
      </c>
      <c r="G33" s="1"/>
    </row>
    <row r="34" spans="1:7" s="16" customFormat="1" ht="16.5" customHeight="1" thickBot="1" x14ac:dyDescent="0.3">
      <c r="A34" s="19"/>
      <c r="B34" s="20"/>
      <c r="C34" s="6">
        <v>800</v>
      </c>
      <c r="D34" s="43"/>
      <c r="E34" s="44"/>
      <c r="F34" s="12">
        <v>383.3</v>
      </c>
      <c r="G34" s="1"/>
    </row>
    <row r="35" spans="1:7" s="18" customFormat="1" ht="33" customHeight="1" thickBot="1" x14ac:dyDescent="0.3">
      <c r="A35" s="27" t="s">
        <v>45</v>
      </c>
      <c r="B35" s="28"/>
      <c r="C35" s="6"/>
      <c r="D35" s="29" t="s">
        <v>22</v>
      </c>
      <c r="E35" s="30"/>
      <c r="F35" s="12">
        <f>F36+F37</f>
        <v>1293807.8700000001</v>
      </c>
      <c r="G35" s="1"/>
    </row>
    <row r="36" spans="1:7" s="18" customFormat="1" ht="16.5" customHeight="1" thickBot="1" x14ac:dyDescent="0.3">
      <c r="A36" s="19"/>
      <c r="B36" s="20"/>
      <c r="C36" s="6">
        <v>200</v>
      </c>
      <c r="D36" s="43"/>
      <c r="E36" s="44"/>
      <c r="F36" s="12">
        <v>49625</v>
      </c>
      <c r="G36" s="1"/>
    </row>
    <row r="37" spans="1:7" s="18" customFormat="1" ht="16.5" customHeight="1" thickBot="1" x14ac:dyDescent="0.3">
      <c r="A37" s="19"/>
      <c r="B37" s="20"/>
      <c r="C37" s="6">
        <v>800</v>
      </c>
      <c r="D37" s="43"/>
      <c r="E37" s="44"/>
      <c r="F37" s="12">
        <v>1244182.8700000001</v>
      </c>
      <c r="G37" s="1"/>
    </row>
    <row r="38" spans="1:7" s="18" customFormat="1" ht="16.5" customHeight="1" thickBot="1" x14ac:dyDescent="0.3">
      <c r="A38" s="27" t="s">
        <v>47</v>
      </c>
      <c r="B38" s="28"/>
      <c r="C38" s="6"/>
      <c r="D38" s="29" t="s">
        <v>27</v>
      </c>
      <c r="E38" s="30"/>
      <c r="F38" s="12">
        <f>F39+F40</f>
        <v>28366081.52</v>
      </c>
      <c r="G38" s="1"/>
    </row>
    <row r="39" spans="1:7" s="9" customFormat="1" ht="16.5" customHeight="1" thickBot="1" x14ac:dyDescent="0.3">
      <c r="A39" s="19"/>
      <c r="B39" s="20"/>
      <c r="C39" s="6">
        <v>200</v>
      </c>
      <c r="D39" s="43"/>
      <c r="E39" s="44"/>
      <c r="F39" s="12">
        <v>8927916.5899999999</v>
      </c>
      <c r="G39" s="1"/>
    </row>
    <row r="40" spans="1:7" s="9" customFormat="1" ht="16.5" customHeight="1" thickBot="1" x14ac:dyDescent="0.3">
      <c r="A40" s="19"/>
      <c r="B40" s="20"/>
      <c r="C40" s="6">
        <v>500</v>
      </c>
      <c r="D40" s="43"/>
      <c r="E40" s="44"/>
      <c r="F40" s="12">
        <v>19438164.93</v>
      </c>
      <c r="G40" s="1"/>
    </row>
    <row r="41" spans="1:7" ht="18" customHeight="1" thickBot="1" x14ac:dyDescent="0.3">
      <c r="A41" s="27" t="s">
        <v>46</v>
      </c>
      <c r="B41" s="28"/>
      <c r="C41" s="6"/>
      <c r="D41" s="29" t="s">
        <v>28</v>
      </c>
      <c r="E41" s="30"/>
      <c r="F41" s="12">
        <f>F42+F43+F44</f>
        <v>9626057.9000000004</v>
      </c>
      <c r="G41" s="1"/>
    </row>
    <row r="42" spans="1:7" ht="17.25" customHeight="1" thickBot="1" x14ac:dyDescent="0.3">
      <c r="A42" s="39"/>
      <c r="B42" s="40"/>
      <c r="C42" s="6">
        <v>100</v>
      </c>
      <c r="D42" s="41"/>
      <c r="E42" s="42"/>
      <c r="F42" s="12">
        <v>6651517.79</v>
      </c>
      <c r="G42" s="1"/>
    </row>
    <row r="43" spans="1:7" ht="15.75" customHeight="1" thickBot="1" x14ac:dyDescent="0.3">
      <c r="A43" s="39"/>
      <c r="B43" s="40"/>
      <c r="C43" s="6">
        <v>200</v>
      </c>
      <c r="D43" s="41"/>
      <c r="E43" s="42"/>
      <c r="F43" s="12">
        <v>2768501.06</v>
      </c>
      <c r="G43" s="1"/>
    </row>
    <row r="44" spans="1:7" ht="18.75" customHeight="1" thickBot="1" x14ac:dyDescent="0.3">
      <c r="A44" s="39"/>
      <c r="B44" s="40"/>
      <c r="C44" s="6">
        <v>800</v>
      </c>
      <c r="D44" s="41"/>
      <c r="E44" s="42"/>
      <c r="F44" s="12">
        <v>206039.05</v>
      </c>
      <c r="G44" s="1"/>
    </row>
    <row r="45" spans="1:7" ht="31.5" customHeight="1" thickBot="1" x14ac:dyDescent="0.3">
      <c r="A45" s="25" t="s">
        <v>48</v>
      </c>
      <c r="B45" s="26"/>
      <c r="C45" s="5">
        <v>200</v>
      </c>
      <c r="D45" s="37" t="s">
        <v>50</v>
      </c>
      <c r="E45" s="38"/>
      <c r="F45" s="14">
        <v>80200</v>
      </c>
      <c r="G45" s="1"/>
    </row>
    <row r="46" spans="1:7" ht="15.75" customHeight="1" thickBot="1" x14ac:dyDescent="0.3">
      <c r="A46" s="25" t="s">
        <v>49</v>
      </c>
      <c r="B46" s="26"/>
      <c r="C46" s="5">
        <v>200</v>
      </c>
      <c r="D46" s="37" t="s">
        <v>51</v>
      </c>
      <c r="E46" s="38"/>
      <c r="F46" s="14">
        <v>55000</v>
      </c>
      <c r="G46" s="1"/>
    </row>
    <row r="47" spans="1:7" ht="16.5" thickBot="1" x14ac:dyDescent="0.3">
      <c r="A47" s="31">
        <v>10</v>
      </c>
      <c r="B47" s="32"/>
      <c r="C47" s="5"/>
      <c r="D47" s="33" t="s">
        <v>23</v>
      </c>
      <c r="E47" s="34"/>
      <c r="F47" s="14">
        <f>F48+F49</f>
        <v>1838345.8599999999</v>
      </c>
    </row>
    <row r="48" spans="1:7" ht="16.5" thickBot="1" x14ac:dyDescent="0.3">
      <c r="A48" s="27">
        <v>1001</v>
      </c>
      <c r="B48" s="28"/>
      <c r="C48" s="6">
        <v>300</v>
      </c>
      <c r="D48" s="29" t="s">
        <v>24</v>
      </c>
      <c r="E48" s="30"/>
      <c r="F48" s="12">
        <v>338431.68</v>
      </c>
    </row>
    <row r="49" spans="1:6" ht="16.5" thickBot="1" x14ac:dyDescent="0.3">
      <c r="A49" s="27">
        <v>1003</v>
      </c>
      <c r="B49" s="28"/>
      <c r="C49" s="6">
        <v>300</v>
      </c>
      <c r="D49" s="29" t="s">
        <v>25</v>
      </c>
      <c r="E49" s="30"/>
      <c r="F49" s="12">
        <v>1499914.18</v>
      </c>
    </row>
    <row r="50" spans="1:6" ht="16.5" thickBot="1" x14ac:dyDescent="0.3">
      <c r="A50" s="31">
        <v>1102</v>
      </c>
      <c r="B50" s="32"/>
      <c r="C50" s="5">
        <v>200</v>
      </c>
      <c r="D50" s="33" t="s">
        <v>26</v>
      </c>
      <c r="E50" s="34"/>
      <c r="F50" s="14">
        <v>44100</v>
      </c>
    </row>
    <row r="51" spans="1:6" ht="16.5" thickBot="1" x14ac:dyDescent="0.3">
      <c r="A51" s="27"/>
      <c r="B51" s="28"/>
      <c r="C51" s="8"/>
      <c r="D51" s="35" t="s">
        <v>29</v>
      </c>
      <c r="E51" s="36"/>
      <c r="F51" s="13">
        <f>F10</f>
        <v>61526053.899999999</v>
      </c>
    </row>
  </sheetData>
  <mergeCells count="81">
    <mergeCell ref="A50:B50"/>
    <mergeCell ref="D50:E50"/>
    <mergeCell ref="A51:B51"/>
    <mergeCell ref="D51:E51"/>
    <mergeCell ref="A47:B47"/>
    <mergeCell ref="D47:E47"/>
    <mergeCell ref="A48:B48"/>
    <mergeCell ref="D48:E48"/>
    <mergeCell ref="A49:B49"/>
    <mergeCell ref="D49:E49"/>
    <mergeCell ref="D28:E28"/>
    <mergeCell ref="A21:B21"/>
    <mergeCell ref="A22:B22"/>
    <mergeCell ref="A32:B32"/>
    <mergeCell ref="D27:E27"/>
    <mergeCell ref="D35:E35"/>
    <mergeCell ref="D36:E36"/>
    <mergeCell ref="D37:E37"/>
    <mergeCell ref="D38:E38"/>
    <mergeCell ref="D33:E33"/>
    <mergeCell ref="D34:E34"/>
    <mergeCell ref="D32:E32"/>
    <mergeCell ref="D31:E31"/>
    <mergeCell ref="A10:B10"/>
    <mergeCell ref="D10:E10"/>
    <mergeCell ref="D11:E11"/>
    <mergeCell ref="A12:B12"/>
    <mergeCell ref="D12:E12"/>
    <mergeCell ref="A13:B13"/>
    <mergeCell ref="D13:E13"/>
    <mergeCell ref="A11:B11"/>
    <mergeCell ref="A14:B14"/>
    <mergeCell ref="D14:E14"/>
    <mergeCell ref="A15:B15"/>
    <mergeCell ref="D15:E15"/>
    <mergeCell ref="D21:E21"/>
    <mergeCell ref="D22:E22"/>
    <mergeCell ref="B1:D1"/>
    <mergeCell ref="E1:F1"/>
    <mergeCell ref="A2:F2"/>
    <mergeCell ref="B3:F3"/>
    <mergeCell ref="B4:F4"/>
    <mergeCell ref="A5:F6"/>
    <mergeCell ref="A7:C7"/>
    <mergeCell ref="D7:E7"/>
    <mergeCell ref="A8:B8"/>
    <mergeCell ref="D8:E9"/>
    <mergeCell ref="A9:B9"/>
    <mergeCell ref="D19:E19"/>
    <mergeCell ref="A20:B20"/>
    <mergeCell ref="D20:E20"/>
    <mergeCell ref="A17:B17"/>
    <mergeCell ref="D17:E17"/>
    <mergeCell ref="A18:B18"/>
    <mergeCell ref="D18:E18"/>
    <mergeCell ref="A23:B23"/>
    <mergeCell ref="D23:E23"/>
    <mergeCell ref="A24:B24"/>
    <mergeCell ref="D24:E24"/>
    <mergeCell ref="A26:B26"/>
    <mergeCell ref="D26:E26"/>
    <mergeCell ref="A25:B25"/>
    <mergeCell ref="D25:E25"/>
    <mergeCell ref="D46:E46"/>
    <mergeCell ref="D39:E39"/>
    <mergeCell ref="D40:E40"/>
    <mergeCell ref="A44:B44"/>
    <mergeCell ref="D44:E44"/>
    <mergeCell ref="D45:E45"/>
    <mergeCell ref="A43:B43"/>
    <mergeCell ref="D43:E43"/>
    <mergeCell ref="A41:B41"/>
    <mergeCell ref="D41:E41"/>
    <mergeCell ref="A42:B42"/>
    <mergeCell ref="D42:E42"/>
    <mergeCell ref="D29:E29"/>
    <mergeCell ref="A30:B30"/>
    <mergeCell ref="D30:E30"/>
    <mergeCell ref="A35:B35"/>
    <mergeCell ref="A38:B38"/>
    <mergeCell ref="A31:B3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2024-04-09T11:01:53Z</dcterms:modified>
</cp:coreProperties>
</file>