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800" windowHeight="4632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E24" i="1" l="1"/>
  <c r="C24" i="1"/>
  <c r="E19" i="1" l="1"/>
  <c r="C19" i="1"/>
  <c r="E6" i="1" l="1"/>
  <c r="C6" i="1"/>
  <c r="E11" i="1"/>
  <c r="E9" i="1" s="1"/>
  <c r="C11" i="1"/>
  <c r="C9" i="1" s="1"/>
  <c r="C22" i="1"/>
  <c r="E14" i="1"/>
  <c r="C14" i="1"/>
  <c r="C5" i="1" l="1"/>
  <c r="C30" i="1" s="1"/>
  <c r="E22" i="1"/>
  <c r="E5" i="1" s="1"/>
  <c r="E30" i="1" l="1"/>
</calcChain>
</file>

<file path=xl/sharedStrings.xml><?xml version="1.0" encoding="utf-8"?>
<sst xmlns="http://schemas.openxmlformats.org/spreadsheetml/2006/main" count="58" uniqueCount="57">
  <si>
    <t>Код бюджетной</t>
  </si>
  <si>
    <t>Наименование доходов</t>
  </si>
  <si>
    <t>классификации РФ</t>
  </si>
  <si>
    <t>( руб.)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</si>
  <si>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</si>
  <si>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</si>
  <si>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</si>
  <si>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</si>
  <si>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</si>
  <si>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 xml:space="preserve">182 1 01 02000 01 0000 110 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</si>
  <si>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</si>
  <si>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</si>
  <si>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</si>
  <si>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</si>
  <si>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</si>
  <si>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</si>
  <si>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</si>
  <si>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000 1 06 06000 00 0000 110</t>
  </si>
  <si>
    <t>Земельный налог</t>
  </si>
  <si>
    <t>000 1 06 06033 13 0000 110</t>
  </si>
  <si>
    <t>0001 06 06043 13 0000 110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</si>
  <si>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</si>
  <si>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</si>
  <si>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</si>
  <si>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</si>
  <si>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</si>
  <si>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</si>
  <si>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 от оказания платных услуг (работ) и компенсации затрат государства</t>
  </si>
  <si>
    <t>000 1 13 00000 00 0000 000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</si>
  <si>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</si>
  <si>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</si>
  <si>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</si>
  <si>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</si>
  <si>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</si>
  <si>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</si>
  <si>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</si>
  <si>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</si>
  <si>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639 2 02 15001 13 0000 151</t>
  </si>
  <si>
    <t xml:space="preserve">639 2 02 35118 13 0000 151 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</si>
  <si>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</si>
  <si>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</si>
  <si>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 xml:space="preserve">     639 1 11 09045 13 0000 120</t>
  </si>
  <si>
    <t>639 1 14 06 013 13 0000 430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</si>
  <si>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</si>
  <si>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</si>
  <si>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</si>
  <si>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</si>
  <si>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</si>
  <si>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</si>
  <si>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поселений на реализацию мероприятий по обеспечению жильем молодых семей</t>
  </si>
  <si>
    <t>639 2 02 25497 13 0000 150</t>
  </si>
  <si>
    <t>2025 год</t>
  </si>
  <si>
    <t>Прогнозируемые доходы бюджета городского поселения Мышкин на плановый период 2025 и 2026 годов в соответствии с классификацией доходов бюджетов Российской Федерации</t>
  </si>
  <si>
    <t>2026 год</t>
  </si>
  <si>
    <t>639 2 02 20302 13 0000 150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</si>
  <si>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</si>
  <si>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Приложение № 2 к решению
Муниципального Совета городского
поселения Мышкин от 29.02.2024 № 5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</si>
</sst>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0" fillId="0" borderId="0" xfId="0" applyNumberFormat="1"/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4" fillId="0" borderId="0" xfId="0" applyFont="1" applyAlignment="1"/>
    <xf numFmtId="4" fontId="2" fillId="0" borderId="6" xfId="0" applyNumberFormat="1" applyFont="1" applyBorder="1" applyAlignment="1">
      <alignment horizontal="center" vertical="top" wrapText="1"/>
    </xf>
    <xf numFmtId="4" fontId="2" fillId="2" borderId="6" xfId="0" applyNumberFormat="1" applyFont="1" applyFill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12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2" fillId="0" borderId="12" xfId="0" applyNumberFormat="1" applyFont="1" applyBorder="1" applyAlignment="1">
      <alignment horizontal="center" vertical="top" wrapText="1"/>
    </xf>
    <xf numFmtId="4" fontId="2" fillId="0" borderId="13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4" fontId="2" fillId="0" borderId="14" xfId="0" applyNumberFormat="1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center" vertical="top" wrapText="1"/>
    </xf>
    <xf numFmtId="4" fontId="2" fillId="0" borderId="23" xfId="0" applyNumberFormat="1" applyFont="1" applyBorder="1" applyAlignment="1">
      <alignment horizontal="center" vertical="top" wrapText="1"/>
    </xf>
    <xf numFmtId="4" fontId="2" fillId="2" borderId="12" xfId="0" applyNumberFormat="1" applyFont="1" applyFill="1" applyBorder="1" applyAlignment="1">
      <alignment horizontal="center" vertical="top" wrapText="1"/>
    </xf>
    <xf numFmtId="4" fontId="2" fillId="2" borderId="23" xfId="0" applyNumberFormat="1" applyFont="1" applyFill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" fontId="3" fillId="0" borderId="17" xfId="0" applyNumberFormat="1" applyFont="1" applyBorder="1" applyAlignment="1">
      <alignment horizontal="center" vertical="top" wrapText="1"/>
    </xf>
    <xf numFmtId="4" fontId="3" fillId="0" borderId="18" xfId="0" applyNumberFormat="1" applyFont="1" applyBorder="1" applyAlignment="1">
      <alignment horizontal="center"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4" fontId="2" fillId="0" borderId="20" xfId="0" applyNumberFormat="1" applyFont="1" applyBorder="1" applyAlignment="1">
      <alignment horizontal="center" vertical="top" wrapText="1"/>
    </xf>
    <xf numFmtId="4" fontId="2" fillId="0" borderId="2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4" fontId="3" fillId="0" borderId="16" xfId="0" applyNumberFormat="1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 wrapText="1"/>
    </xf>
    <xf numFmtId="4" fontId="2" fillId="0" borderId="17" xfId="0" applyNumberFormat="1" applyFont="1" applyBorder="1" applyAlignment="1">
      <alignment horizontal="center" vertical="top" wrapText="1"/>
    </xf>
    <xf numFmtId="4" fontId="2" fillId="0" borderId="18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Normal="100" workbookViewId="0">
      <selection activeCell="I1" sqref="I1"/>
    </sheetView>
  </sheetViews>
  <sheetFormatPr defaultRowHeight="14.4" x14ac:dyDescent="0.3"/>
  <cols>
    <col min="1" max="1" width="25" style="7" customWidth="1"/>
    <col min="2" max="2" width="31" customWidth="1"/>
    <col min="3" max="3" width="9.109375" style="17"/>
    <col min="4" max="4" width="5.6640625" style="17" customWidth="1"/>
    <col min="5" max="5" width="13.88671875" style="17" customWidth="1"/>
  </cols>
  <sheetData>
    <row r="1" spans="1:6" ht="55.5" customHeight="1" x14ac:dyDescent="0.3">
      <c r="B1" s="37" t="s">
        <v>56</v>
      </c>
      <c r="C1" s="37"/>
      <c r="D1" s="37"/>
      <c r="E1" s="37"/>
      <c r="F1" s="24"/>
    </row>
    <row r="2" spans="1:6" ht="51.75" customHeight="1" thickBot="1" x14ac:dyDescent="0.35">
      <c r="A2" s="51" t="s">
        <v>52</v>
      </c>
      <c r="B2" s="51"/>
      <c r="C2" s="51"/>
      <c r="D2" s="51"/>
      <c r="E2" s="51"/>
    </row>
    <row r="3" spans="1:6" ht="13.5" customHeight="1" x14ac:dyDescent="0.3">
      <c r="A3" s="1" t="s">
        <v>0</v>
      </c>
      <c r="B3" s="52" t="s">
        <v>1</v>
      </c>
      <c r="C3" s="27" t="s">
        <v>51</v>
      </c>
      <c r="D3" s="28"/>
      <c r="E3" s="13" t="s">
        <v>53</v>
      </c>
    </row>
    <row r="4" spans="1:6" ht="14.25" customHeight="1" thickBot="1" x14ac:dyDescent="0.35">
      <c r="A4" s="2" t="s">
        <v>2</v>
      </c>
      <c r="B4" s="53"/>
      <c r="C4" s="29" t="s">
        <v>3</v>
      </c>
      <c r="D4" s="30"/>
      <c r="E4" s="14" t="s">
        <v>4</v>
      </c>
    </row>
    <row r="5" spans="1:6" ht="15" customHeight="1" thickBot="1" x14ac:dyDescent="0.35">
      <c r="A5" s="8" t="s">
        <v>5</v>
      </c>
      <c r="B5" s="3" t="s">
        <v>6</v>
      </c>
      <c r="C5" s="31">
        <f>C6+C8+C9+C14+C19+C22</f>
        <v>18603200</v>
      </c>
      <c r="D5" s="32"/>
      <c r="E5" s="15">
        <f>E6+E8+E9+E14+E19+E22</f>
        <v>19154595</v>
      </c>
    </row>
    <row r="6" spans="1:6" ht="15.75" customHeight="1" thickBot="1" x14ac:dyDescent="0.35">
      <c r="A6" s="8" t="s">
        <v>7</v>
      </c>
      <c r="B6" s="3" t="s">
        <v>8</v>
      </c>
      <c r="C6" s="31">
        <f>C7</f>
        <v>8295000</v>
      </c>
      <c r="D6" s="32"/>
      <c r="E6" s="15">
        <f>E7</f>
        <v>8800995</v>
      </c>
    </row>
    <row r="7" spans="1:6" ht="15.75" customHeight="1" thickBot="1" x14ac:dyDescent="0.35">
      <c r="A7" s="2" t="s">
        <v>9</v>
      </c>
      <c r="B7" s="5" t="s">
        <v>10</v>
      </c>
      <c r="C7" s="35">
        <v>8295000</v>
      </c>
      <c r="D7" s="36"/>
      <c r="E7" s="14">
        <v>8800995</v>
      </c>
    </row>
    <row r="8" spans="1:6" ht="38.25" customHeight="1" thickBot="1" x14ac:dyDescent="0.35">
      <c r="A8" s="8" t="s">
        <v>11</v>
      </c>
      <c r="B8" s="3" t="s">
        <v>12</v>
      </c>
      <c r="C8" s="31">
        <v>1809200</v>
      </c>
      <c r="D8" s="32"/>
      <c r="E8" s="15">
        <v>1854600</v>
      </c>
    </row>
    <row r="9" spans="1:6" ht="12.75" customHeight="1" thickBot="1" x14ac:dyDescent="0.35">
      <c r="A9" s="8" t="s">
        <v>13</v>
      </c>
      <c r="B9" s="3" t="s">
        <v>14</v>
      </c>
      <c r="C9" s="31">
        <f>C10+C11</f>
        <v>6900000</v>
      </c>
      <c r="D9" s="32"/>
      <c r="E9" s="15">
        <f>E10+E11</f>
        <v>6900000</v>
      </c>
    </row>
    <row r="10" spans="1:6" ht="65.25" customHeight="1" thickBot="1" x14ac:dyDescent="0.35">
      <c r="A10" s="2" t="s">
        <v>15</v>
      </c>
      <c r="B10" s="5" t="s">
        <v>16</v>
      </c>
      <c r="C10" s="35">
        <v>3500000</v>
      </c>
      <c r="D10" s="36"/>
      <c r="E10" s="14">
        <v>3500000</v>
      </c>
    </row>
    <row r="11" spans="1:6" ht="14.25" customHeight="1" thickBot="1" x14ac:dyDescent="0.35">
      <c r="A11" s="2" t="s">
        <v>17</v>
      </c>
      <c r="B11" s="5" t="s">
        <v>18</v>
      </c>
      <c r="C11" s="35">
        <f>C12+C13</f>
        <v>3400000</v>
      </c>
      <c r="D11" s="36"/>
      <c r="E11" s="14">
        <f>E12+E13</f>
        <v>3400000</v>
      </c>
    </row>
    <row r="12" spans="1:6" ht="52.5" customHeight="1" thickBot="1" x14ac:dyDescent="0.35">
      <c r="A12" s="2" t="s">
        <v>19</v>
      </c>
      <c r="B12" s="11" t="s">
        <v>39</v>
      </c>
      <c r="C12" s="35">
        <v>1700000</v>
      </c>
      <c r="D12" s="36"/>
      <c r="E12" s="14">
        <v>1700000</v>
      </c>
    </row>
    <row r="13" spans="1:6" ht="52.5" customHeight="1" thickBot="1" x14ac:dyDescent="0.35">
      <c r="A13" s="2" t="s">
        <v>20</v>
      </c>
      <c r="B13" s="12" t="s">
        <v>40</v>
      </c>
      <c r="C13" s="35">
        <v>1700000</v>
      </c>
      <c r="D13" s="36"/>
      <c r="E13" s="14">
        <v>1700000</v>
      </c>
    </row>
    <row r="14" spans="1:6" ht="51.75" customHeight="1" thickBot="1" x14ac:dyDescent="0.35">
      <c r="A14" s="8" t="s">
        <v>21</v>
      </c>
      <c r="B14" s="3" t="s">
        <v>22</v>
      </c>
      <c r="C14" s="31">
        <f>C15+C16+C18</f>
        <v>1332000</v>
      </c>
      <c r="D14" s="32"/>
      <c r="E14" s="15">
        <f>E15+E16+E18</f>
        <v>1332000</v>
      </c>
    </row>
    <row r="15" spans="1:6" ht="103.5" customHeight="1" thickBot="1" x14ac:dyDescent="0.35">
      <c r="A15" s="2" t="s">
        <v>23</v>
      </c>
      <c r="B15" s="5" t="s">
        <v>24</v>
      </c>
      <c r="C15" s="35">
        <v>649000</v>
      </c>
      <c r="D15" s="36"/>
      <c r="E15" s="14">
        <v>649000</v>
      </c>
    </row>
    <row r="16" spans="1:6" ht="102" customHeight="1" thickBot="1" x14ac:dyDescent="0.35">
      <c r="A16" s="2" t="s">
        <v>43</v>
      </c>
      <c r="B16" s="5" t="s">
        <v>44</v>
      </c>
      <c r="C16" s="35">
        <v>247000</v>
      </c>
      <c r="D16" s="36"/>
      <c r="E16" s="14">
        <v>247000</v>
      </c>
    </row>
    <row r="17" spans="1:5" ht="30.75" hidden="1" customHeight="1" thickBot="1" x14ac:dyDescent="0.35">
      <c r="A17" s="2" t="s">
        <v>25</v>
      </c>
      <c r="B17" s="6" t="s">
        <v>26</v>
      </c>
      <c r="C17" s="38">
        <v>20000</v>
      </c>
      <c r="D17" s="39"/>
      <c r="E17" s="16">
        <v>20000</v>
      </c>
    </row>
    <row r="18" spans="1:5" ht="129" customHeight="1" thickBot="1" x14ac:dyDescent="0.35">
      <c r="A18" s="4" t="s">
        <v>41</v>
      </c>
      <c r="B18" s="6" t="s">
        <v>26</v>
      </c>
      <c r="C18" s="49">
        <v>436000</v>
      </c>
      <c r="D18" s="50"/>
      <c r="E18" s="16">
        <v>436000</v>
      </c>
    </row>
    <row r="19" spans="1:5" ht="24" customHeight="1" x14ac:dyDescent="0.3">
      <c r="A19" s="33" t="s">
        <v>28</v>
      </c>
      <c r="B19" s="43" t="s">
        <v>27</v>
      </c>
      <c r="C19" s="45">
        <f>C21</f>
        <v>242000</v>
      </c>
      <c r="D19" s="46"/>
      <c r="E19" s="54">
        <f>E21</f>
        <v>242000</v>
      </c>
    </row>
    <row r="20" spans="1:5" ht="16.5" customHeight="1" thickBot="1" x14ac:dyDescent="0.35">
      <c r="A20" s="34"/>
      <c r="B20" s="44"/>
      <c r="C20" s="47"/>
      <c r="D20" s="48"/>
      <c r="E20" s="55"/>
    </row>
    <row r="21" spans="1:5" ht="51" customHeight="1" thickBot="1" x14ac:dyDescent="0.35">
      <c r="A21" s="1" t="s">
        <v>45</v>
      </c>
      <c r="B21" s="21" t="s">
        <v>46</v>
      </c>
      <c r="C21" s="56">
        <v>242000</v>
      </c>
      <c r="D21" s="57"/>
      <c r="E21" s="13">
        <v>242000</v>
      </c>
    </row>
    <row r="22" spans="1:5" ht="26.25" customHeight="1" thickBot="1" x14ac:dyDescent="0.35">
      <c r="A22" s="22" t="s">
        <v>29</v>
      </c>
      <c r="B22" s="23" t="s">
        <v>30</v>
      </c>
      <c r="C22" s="31">
        <f>C23</f>
        <v>25000</v>
      </c>
      <c r="D22" s="32"/>
      <c r="E22" s="20">
        <f>E23</f>
        <v>25000</v>
      </c>
    </row>
    <row r="23" spans="1:5" ht="77.25" customHeight="1" thickBot="1" x14ac:dyDescent="0.35">
      <c r="A23" s="2" t="s">
        <v>42</v>
      </c>
      <c r="B23" s="5" t="s">
        <v>31</v>
      </c>
      <c r="C23" s="35">
        <v>25000</v>
      </c>
      <c r="D23" s="36"/>
      <c r="E23" s="14">
        <v>25000</v>
      </c>
    </row>
    <row r="24" spans="1:5" ht="15" customHeight="1" thickBot="1" x14ac:dyDescent="0.35">
      <c r="A24" s="8" t="s">
        <v>32</v>
      </c>
      <c r="B24" s="3" t="s">
        <v>33</v>
      </c>
      <c r="C24" s="31">
        <f>C25+C26+C28+C29+C27</f>
        <v>7913367</v>
      </c>
      <c r="D24" s="32"/>
      <c r="E24" s="15">
        <f>E25+E26+E28+E29+E27</f>
        <v>7658226</v>
      </c>
    </row>
    <row r="25" spans="1:5" ht="38.25" customHeight="1" thickBot="1" x14ac:dyDescent="0.35">
      <c r="A25" s="2" t="s">
        <v>37</v>
      </c>
      <c r="B25" s="5" t="s">
        <v>34</v>
      </c>
      <c r="C25" s="35">
        <v>297000</v>
      </c>
      <c r="D25" s="36"/>
      <c r="E25" s="14">
        <v>0</v>
      </c>
    </row>
    <row r="26" spans="1:5" ht="104.25" customHeight="1" thickBot="1" x14ac:dyDescent="0.35">
      <c r="A26" s="10" t="s">
        <v>47</v>
      </c>
      <c r="B26" s="5" t="s">
        <v>48</v>
      </c>
      <c r="C26" s="35">
        <v>6107816</v>
      </c>
      <c r="D26" s="36"/>
      <c r="E26" s="18">
        <v>6107816</v>
      </c>
    </row>
    <row r="27" spans="1:5" ht="115.5" customHeight="1" thickBot="1" x14ac:dyDescent="0.35">
      <c r="A27" s="10" t="s">
        <v>54</v>
      </c>
      <c r="B27" s="5" t="s">
        <v>55</v>
      </c>
      <c r="C27" s="35">
        <v>0</v>
      </c>
      <c r="D27" s="36"/>
      <c r="E27" s="25">
        <v>0</v>
      </c>
    </row>
    <row r="28" spans="1:5" ht="51.75" customHeight="1" thickBot="1" x14ac:dyDescent="0.35">
      <c r="A28" s="10" t="s">
        <v>50</v>
      </c>
      <c r="B28" s="9" t="s">
        <v>49</v>
      </c>
      <c r="C28" s="35">
        <v>1118380</v>
      </c>
      <c r="D28" s="40"/>
      <c r="E28" s="19">
        <v>1124766</v>
      </c>
    </row>
    <row r="29" spans="1:5" ht="66" customHeight="1" thickBot="1" x14ac:dyDescent="0.35">
      <c r="A29" s="10" t="s">
        <v>38</v>
      </c>
      <c r="B29" s="9" t="s">
        <v>36</v>
      </c>
      <c r="C29" s="41">
        <v>390171</v>
      </c>
      <c r="D29" s="42"/>
      <c r="E29" s="26">
        <v>425644</v>
      </c>
    </row>
    <row r="30" spans="1:5" ht="15" thickBot="1" x14ac:dyDescent="0.35">
      <c r="A30" s="2"/>
      <c r="B30" s="3" t="s">
        <v>35</v>
      </c>
      <c r="C30" s="31">
        <f>C24+C5</f>
        <v>26516567</v>
      </c>
      <c r="D30" s="32"/>
      <c r="E30" s="15">
        <f>E24+E5</f>
        <v>26812821</v>
      </c>
    </row>
  </sheetData>
  <mergeCells count="33">
    <mergeCell ref="C24:D24"/>
    <mergeCell ref="E19:E20"/>
    <mergeCell ref="C22:D22"/>
    <mergeCell ref="C11:D11"/>
    <mergeCell ref="C12:D12"/>
    <mergeCell ref="C13:D13"/>
    <mergeCell ref="C14:D14"/>
    <mergeCell ref="C15:D15"/>
    <mergeCell ref="C21:D21"/>
    <mergeCell ref="B1:E1"/>
    <mergeCell ref="C5:D5"/>
    <mergeCell ref="C23:D23"/>
    <mergeCell ref="C25:D25"/>
    <mergeCell ref="C30:D30"/>
    <mergeCell ref="C17:D17"/>
    <mergeCell ref="C26:D26"/>
    <mergeCell ref="C28:D28"/>
    <mergeCell ref="C29:D29"/>
    <mergeCell ref="C27:D27"/>
    <mergeCell ref="B19:B20"/>
    <mergeCell ref="C19:D20"/>
    <mergeCell ref="C18:D18"/>
    <mergeCell ref="C16:D16"/>
    <mergeCell ref="A2:E2"/>
    <mergeCell ref="B3:B4"/>
    <mergeCell ref="C3:D3"/>
    <mergeCell ref="C4:D4"/>
    <mergeCell ref="C6:D6"/>
    <mergeCell ref="A19:A20"/>
    <mergeCell ref="C7:D7"/>
    <mergeCell ref="C8:D8"/>
    <mergeCell ref="C9:D9"/>
    <mergeCell ref="C10:D10"/>
  </mergeCells>
  <pageMargins left="0.7" right="0.7" top="0.75" bottom="0.75" header="0.3" footer="0.3"/>
  <pageSetup paperSize="9" scale="94" orientation="portrait" horizontalDpi="180" verticalDpi="180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2024-03-07T09:40:22Z</dcterms:modified>
</cp:coreProperties>
</file>