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24" i="1" l="1"/>
  <c r="F33" i="1" l="1"/>
  <c r="F36" i="1" l="1"/>
  <c r="F14" i="1"/>
  <c r="F29" i="1" l="1"/>
  <c r="F23" i="1" l="1"/>
  <c r="F39" i="1" l="1"/>
  <c r="F28" i="1" s="1"/>
  <c r="F20" i="1" l="1"/>
  <c r="F9" i="1"/>
  <c r="F18" i="1"/>
  <c r="F45" i="1" l="1"/>
  <c r="F8" i="1" s="1"/>
  <c r="F49" i="1" l="1"/>
</calcChain>
</file>

<file path=xl/sharedStrings.xml><?xml version="1.0" encoding="utf-8"?>
<sst xmlns="http://schemas.openxmlformats.org/spreadsheetml/2006/main" count="57" uniqueCount="57">
  <si>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</si>
  <si>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</si>
  <si>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</si>
  <si>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</si>
  <si>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</si>
  <si>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</si>
  <si>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</si>
  <si>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</si>
  <si>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</si>
  <si>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Контрольно-счетный орган</t>
  </si>
  <si>
    <t>Резервный фонд</t>
  </si>
  <si>
    <t>Другие общегосударственные расходы</t>
  </si>
  <si>
    <t>Национальная оборона</t>
  </si>
  <si>
    <t xml:space="preserve">Осуществление первичного воинского учета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</si>
  <si>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</si>
  <si>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</si>
  <si>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</si>
  <si>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</si>
  <si>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</si>
  <si>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</si>
  <si>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</si>
  <si>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</si>
  <si>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</si>
  <si>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</si>
  <si>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</si>
  <si>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</si>
  <si>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Благоустройство</t>
  </si>
  <si>
    <t>Другие вопросы в области жилищно - коммунального хозяйства</t>
  </si>
  <si>
    <t>Итого</t>
  </si>
  <si>
    <t>01</t>
  </si>
  <si>
    <t>0102</t>
  </si>
  <si>
    <t>0104</t>
  </si>
  <si>
    <t>0106</t>
  </si>
  <si>
    <t>0111</t>
  </si>
  <si>
    <t>0113</t>
  </si>
  <si>
    <t>02</t>
  </si>
  <si>
    <t>0203</t>
  </si>
  <si>
    <t>03</t>
  </si>
  <si>
    <t>0309</t>
  </si>
  <si>
    <t>0310</t>
  </si>
  <si>
    <t>04</t>
  </si>
  <si>
    <t>0409</t>
  </si>
  <si>
    <t>0412</t>
  </si>
  <si>
    <t>05</t>
  </si>
  <si>
    <t>0501</t>
  </si>
  <si>
    <t>0502</t>
  </si>
  <si>
    <t>0505</t>
  </si>
  <si>
    <t>0503</t>
  </si>
  <si>
    <t>0707</t>
  </si>
  <si>
    <t>0801</t>
  </si>
  <si>
    <t>Образование</t>
  </si>
  <si>
    <t>Культура, кинематография</t>
  </si>
  <si>
    <t>Дорожное хозяйство (дорожные фонды)</t>
  </si>
  <si>
    <t>Ведомственная структура расходов бюджета городского поселения на 2023 год</t>
  </si>
  <si>
    <t>2023 год</t>
  </si>
  <si>
    <t>Приложение № 5 к решению
Муниципального Совета городского
поселения Мышкин от 13.12.2022 № 42  
«О бюджете городского поселения Мышкин 
на 2023 год и на плановый период 2024 и 2025 годов»)</t>
  </si>
  <si>
    <t xml:space="preserve">Приложение № 4 к решению
Муниципального Совета городского
поселения Мышкин от 29.06.2023 № 29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</si>
</sst>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/>
    <xf numFmtId="4" fontId="4" fillId="0" borderId="3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6" xfId="0" applyBorder="1"/>
    <xf numFmtId="0" fontId="0" fillId="0" borderId="0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0" fillId="0" borderId="16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right" wrapText="1"/>
    </xf>
    <xf numFmtId="0" fontId="4" fillId="0" borderId="1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workbookViewId="0">
      <selection activeCell="E1" sqref="E1:F1"/>
    </sheetView>
  </sheetViews>
  <sheetFormatPr defaultRowHeight="14.4" x14ac:dyDescent="0.3"/>
  <cols>
    <col min="1" max="1" width="7" customWidth="1"/>
    <col min="2" max="2" width="9.109375" hidden="1" customWidth="1"/>
    <col min="3" max="3" width="8.5546875" customWidth="1"/>
    <col min="5" max="5" width="36.88671875" customWidth="1"/>
    <col min="6" max="6" width="16.5546875" style="12" customWidth="1"/>
  </cols>
  <sheetData>
    <row r="1" spans="1:8" s="24" customFormat="1" ht="53.25" customHeight="1" x14ac:dyDescent="0.3">
      <c r="B1" s="27"/>
      <c r="C1" s="27"/>
      <c r="D1" s="27"/>
      <c r="E1" s="70" t="s">
        <v>56</v>
      </c>
      <c r="F1" s="70"/>
      <c r="G1" s="1"/>
    </row>
    <row r="2" spans="1:8" s="24" customFormat="1" ht="65.25" customHeight="1" x14ac:dyDescent="0.3">
      <c r="B2" s="27"/>
      <c r="C2" s="27"/>
      <c r="D2" s="27"/>
      <c r="E2" s="70" t="s">
        <v>55</v>
      </c>
      <c r="F2" s="70"/>
      <c r="G2" s="1"/>
    </row>
    <row r="3" spans="1:8" ht="19.5" customHeight="1" x14ac:dyDescent="0.3">
      <c r="A3" s="41" t="s">
        <v>53</v>
      </c>
      <c r="B3" s="41"/>
      <c r="C3" s="41"/>
      <c r="D3" s="41"/>
      <c r="E3" s="41"/>
      <c r="F3" s="41"/>
      <c r="G3" s="1"/>
    </row>
    <row r="4" spans="1:8" ht="18" customHeight="1" x14ac:dyDescent="0.3">
      <c r="A4" s="41"/>
      <c r="B4" s="41"/>
      <c r="C4" s="41"/>
      <c r="D4" s="41"/>
      <c r="E4" s="41"/>
      <c r="F4" s="41"/>
      <c r="G4" s="1"/>
      <c r="H4" s="36"/>
    </row>
    <row r="5" spans="1:8" ht="15" thickBot="1" x14ac:dyDescent="0.35">
      <c r="A5" s="42"/>
      <c r="B5" s="42"/>
      <c r="C5" s="43"/>
      <c r="D5" s="42"/>
      <c r="E5" s="42"/>
      <c r="G5" s="1"/>
    </row>
    <row r="6" spans="1:8" ht="31.5" customHeight="1" x14ac:dyDescent="0.3">
      <c r="A6" s="44" t="s">
        <v>0</v>
      </c>
      <c r="B6" s="45"/>
      <c r="C6" s="2" t="s">
        <v>1</v>
      </c>
      <c r="D6" s="46" t="s">
        <v>2</v>
      </c>
      <c r="E6" s="47"/>
      <c r="F6" s="13" t="s">
        <v>54</v>
      </c>
      <c r="G6" s="1"/>
    </row>
    <row r="7" spans="1:8" ht="18" customHeight="1" thickBot="1" x14ac:dyDescent="0.35">
      <c r="A7" s="50" t="s">
        <v>3</v>
      </c>
      <c r="B7" s="51"/>
      <c r="C7" s="3"/>
      <c r="D7" s="48"/>
      <c r="E7" s="49"/>
      <c r="F7" s="14" t="s">
        <v>4</v>
      </c>
      <c r="G7" s="1"/>
    </row>
    <row r="8" spans="1:8" ht="48" customHeight="1" thickBot="1" x14ac:dyDescent="0.35">
      <c r="A8" s="37">
        <v>639</v>
      </c>
      <c r="B8" s="38"/>
      <c r="C8" s="4"/>
      <c r="D8" s="39" t="s">
        <v>5</v>
      </c>
      <c r="E8" s="40"/>
      <c r="F8" s="15">
        <f>F9+F18+F20+F23+F28+F45+F48+F43+F44</f>
        <v>68746259.719999999</v>
      </c>
      <c r="G8" s="1"/>
    </row>
    <row r="9" spans="1:8" ht="18" customHeight="1" thickBot="1" x14ac:dyDescent="0.35">
      <c r="A9" s="62" t="s">
        <v>29</v>
      </c>
      <c r="B9" s="63"/>
      <c r="C9" s="5"/>
      <c r="D9" s="64" t="s">
        <v>6</v>
      </c>
      <c r="E9" s="65"/>
      <c r="F9" s="16">
        <f>F10+F11+F12+F13+F14</f>
        <v>10916351.9</v>
      </c>
      <c r="G9" s="1"/>
    </row>
    <row r="10" spans="1:8" ht="17.25" customHeight="1" thickBot="1" x14ac:dyDescent="0.35">
      <c r="A10" s="56" t="s">
        <v>30</v>
      </c>
      <c r="B10" s="57"/>
      <c r="C10" s="6">
        <v>100</v>
      </c>
      <c r="D10" s="58" t="s">
        <v>7</v>
      </c>
      <c r="E10" s="59"/>
      <c r="F10" s="14">
        <v>1511848</v>
      </c>
      <c r="G10" s="1"/>
    </row>
    <row r="11" spans="1:8" ht="17.25" customHeight="1" thickBot="1" x14ac:dyDescent="0.35">
      <c r="A11" s="56" t="s">
        <v>31</v>
      </c>
      <c r="B11" s="57"/>
      <c r="C11" s="6">
        <v>100</v>
      </c>
      <c r="D11" s="58" t="s">
        <v>8</v>
      </c>
      <c r="E11" s="59"/>
      <c r="F11" s="14">
        <v>3900058</v>
      </c>
      <c r="G11" s="1"/>
    </row>
    <row r="12" spans="1:8" ht="18.75" customHeight="1" thickBot="1" x14ac:dyDescent="0.35">
      <c r="A12" s="56" t="s">
        <v>32</v>
      </c>
      <c r="B12" s="57"/>
      <c r="C12" s="6">
        <v>500</v>
      </c>
      <c r="D12" s="58" t="s">
        <v>9</v>
      </c>
      <c r="E12" s="59"/>
      <c r="F12" s="14">
        <v>137094</v>
      </c>
      <c r="G12" s="1"/>
    </row>
    <row r="13" spans="1:8" ht="16.2" thickBot="1" x14ac:dyDescent="0.35">
      <c r="A13" s="56" t="s">
        <v>33</v>
      </c>
      <c r="B13" s="57"/>
      <c r="C13" s="6">
        <v>800</v>
      </c>
      <c r="D13" s="58" t="s">
        <v>10</v>
      </c>
      <c r="E13" s="59"/>
      <c r="F13" s="14">
        <v>30000</v>
      </c>
      <c r="G13" s="1"/>
    </row>
    <row r="14" spans="1:8" ht="18" customHeight="1" thickBot="1" x14ac:dyDescent="0.35">
      <c r="A14" s="56" t="s">
        <v>34</v>
      </c>
      <c r="B14" s="57"/>
      <c r="C14" s="6"/>
      <c r="D14" s="58" t="s">
        <v>11</v>
      </c>
      <c r="E14" s="59"/>
      <c r="F14" s="14">
        <f>F15+F17+F16</f>
        <v>5337351.9000000004</v>
      </c>
      <c r="G14" s="1"/>
    </row>
    <row r="15" spans="1:8" ht="16.2" thickBot="1" x14ac:dyDescent="0.35">
      <c r="A15" s="52"/>
      <c r="B15" s="53"/>
      <c r="C15" s="7">
        <v>200</v>
      </c>
      <c r="D15" s="54"/>
      <c r="E15" s="55"/>
      <c r="F15" s="17">
        <v>4737872.9000000004</v>
      </c>
      <c r="G15" s="1"/>
    </row>
    <row r="16" spans="1:8" s="24" customFormat="1" ht="16.2" thickBot="1" x14ac:dyDescent="0.35">
      <c r="A16" s="28"/>
      <c r="B16" s="29"/>
      <c r="C16" s="7">
        <v>500</v>
      </c>
      <c r="D16" s="66"/>
      <c r="E16" s="67"/>
      <c r="F16" s="17">
        <v>485479</v>
      </c>
      <c r="G16" s="1"/>
    </row>
    <row r="17" spans="1:7" ht="16.2" thickBot="1" x14ac:dyDescent="0.35">
      <c r="A17" s="52"/>
      <c r="B17" s="53"/>
      <c r="C17" s="7">
        <v>800</v>
      </c>
      <c r="D17" s="54"/>
      <c r="E17" s="55"/>
      <c r="F17" s="17">
        <v>114000</v>
      </c>
      <c r="G17" s="1"/>
    </row>
    <row r="18" spans="1:7" ht="18" customHeight="1" thickBot="1" x14ac:dyDescent="0.35">
      <c r="A18" s="62" t="s">
        <v>35</v>
      </c>
      <c r="B18" s="63"/>
      <c r="C18" s="5"/>
      <c r="D18" s="64" t="s">
        <v>12</v>
      </c>
      <c r="E18" s="65"/>
      <c r="F18" s="16">
        <f>F19</f>
        <v>293942</v>
      </c>
      <c r="G18" s="1"/>
    </row>
    <row r="19" spans="1:7" ht="19.5" customHeight="1" thickBot="1" x14ac:dyDescent="0.35">
      <c r="A19" s="56" t="s">
        <v>36</v>
      </c>
      <c r="B19" s="57"/>
      <c r="C19" s="6">
        <v>100</v>
      </c>
      <c r="D19" s="58" t="s">
        <v>13</v>
      </c>
      <c r="E19" s="59"/>
      <c r="F19" s="14">
        <v>293942</v>
      </c>
      <c r="G19" s="1"/>
    </row>
    <row r="20" spans="1:7" ht="33.75" customHeight="1" thickBot="1" x14ac:dyDescent="0.35">
      <c r="A20" s="62" t="s">
        <v>37</v>
      </c>
      <c r="B20" s="63"/>
      <c r="C20" s="5"/>
      <c r="D20" s="64" t="s">
        <v>14</v>
      </c>
      <c r="E20" s="65"/>
      <c r="F20" s="16">
        <f>F21+F22</f>
        <v>350000</v>
      </c>
      <c r="G20" s="1"/>
    </row>
    <row r="21" spans="1:7" ht="47.25" customHeight="1" thickBot="1" x14ac:dyDescent="0.35">
      <c r="A21" s="56" t="s">
        <v>38</v>
      </c>
      <c r="B21" s="57"/>
      <c r="C21" s="6">
        <v>200</v>
      </c>
      <c r="D21" s="58" t="s">
        <v>15</v>
      </c>
      <c r="E21" s="59"/>
      <c r="F21" s="14">
        <v>200000</v>
      </c>
      <c r="G21" s="1"/>
    </row>
    <row r="22" spans="1:7" ht="16.5" customHeight="1" thickBot="1" x14ac:dyDescent="0.35">
      <c r="A22" s="56" t="s">
        <v>39</v>
      </c>
      <c r="B22" s="57"/>
      <c r="C22" s="6">
        <v>200</v>
      </c>
      <c r="D22" s="58" t="s">
        <v>16</v>
      </c>
      <c r="E22" s="59"/>
      <c r="F22" s="14">
        <v>150000</v>
      </c>
      <c r="G22" s="1"/>
    </row>
    <row r="23" spans="1:7" ht="17.25" customHeight="1" thickBot="1" x14ac:dyDescent="0.35">
      <c r="A23" s="62" t="s">
        <v>40</v>
      </c>
      <c r="B23" s="63"/>
      <c r="C23" s="5"/>
      <c r="D23" s="64" t="s">
        <v>17</v>
      </c>
      <c r="E23" s="65"/>
      <c r="F23" s="16">
        <f>F27+F24</f>
        <v>9233850.25</v>
      </c>
      <c r="G23" s="1"/>
    </row>
    <row r="24" spans="1:7" s="18" customFormat="1" ht="16.2" thickBot="1" x14ac:dyDescent="0.35">
      <c r="A24" s="19" t="s">
        <v>41</v>
      </c>
      <c r="B24" s="20"/>
      <c r="C24" s="6"/>
      <c r="D24" s="71" t="s">
        <v>52</v>
      </c>
      <c r="E24" s="72"/>
      <c r="F24" s="14">
        <f>F25+F26</f>
        <v>9213850.25</v>
      </c>
      <c r="G24" s="1"/>
    </row>
    <row r="25" spans="1:7" s="24" customFormat="1" ht="16.2" thickBot="1" x14ac:dyDescent="0.35">
      <c r="A25" s="34"/>
      <c r="B25" s="35"/>
      <c r="C25" s="6">
        <v>200</v>
      </c>
      <c r="D25" s="60"/>
      <c r="E25" s="61"/>
      <c r="F25" s="14">
        <v>4377210.25</v>
      </c>
      <c r="G25" s="1"/>
    </row>
    <row r="26" spans="1:7" s="24" customFormat="1" ht="16.2" thickBot="1" x14ac:dyDescent="0.35">
      <c r="A26" s="34"/>
      <c r="B26" s="35"/>
      <c r="C26" s="6">
        <v>500</v>
      </c>
      <c r="D26" s="60"/>
      <c r="E26" s="61"/>
      <c r="F26" s="14">
        <v>4836640</v>
      </c>
      <c r="G26" s="1"/>
    </row>
    <row r="27" spans="1:7" ht="33" customHeight="1" thickBot="1" x14ac:dyDescent="0.35">
      <c r="A27" s="56" t="s">
        <v>42</v>
      </c>
      <c r="B27" s="57"/>
      <c r="C27" s="6">
        <v>200</v>
      </c>
      <c r="D27" s="58" t="s">
        <v>18</v>
      </c>
      <c r="E27" s="59"/>
      <c r="F27" s="14">
        <v>20000</v>
      </c>
      <c r="G27" s="1"/>
    </row>
    <row r="28" spans="1:7" ht="18" customHeight="1" thickBot="1" x14ac:dyDescent="0.35">
      <c r="A28" s="62" t="s">
        <v>43</v>
      </c>
      <c r="B28" s="63"/>
      <c r="C28" s="5"/>
      <c r="D28" s="64" t="s">
        <v>19</v>
      </c>
      <c r="E28" s="65"/>
      <c r="F28" s="16">
        <f>F29+F33+F36+F39</f>
        <v>46100127.57</v>
      </c>
      <c r="G28" s="1"/>
    </row>
    <row r="29" spans="1:7" ht="16.5" customHeight="1" thickBot="1" x14ac:dyDescent="0.35">
      <c r="A29" s="56" t="s">
        <v>44</v>
      </c>
      <c r="B29" s="57"/>
      <c r="C29" s="6"/>
      <c r="D29" s="58" t="s">
        <v>20</v>
      </c>
      <c r="E29" s="59"/>
      <c r="F29" s="14">
        <f>F30+F32+F31</f>
        <v>6185458</v>
      </c>
      <c r="G29" s="1"/>
    </row>
    <row r="30" spans="1:7" s="23" customFormat="1" ht="16.5" customHeight="1" thickBot="1" x14ac:dyDescent="0.35">
      <c r="A30" s="21"/>
      <c r="B30" s="22"/>
      <c r="C30" s="6">
        <v>200</v>
      </c>
      <c r="D30" s="60"/>
      <c r="E30" s="61"/>
      <c r="F30" s="14">
        <v>349000</v>
      </c>
      <c r="G30" s="1"/>
    </row>
    <row r="31" spans="1:7" s="24" customFormat="1" ht="16.5" customHeight="1" thickBot="1" x14ac:dyDescent="0.35">
      <c r="A31" s="25"/>
      <c r="B31" s="26"/>
      <c r="C31" s="6">
        <v>400</v>
      </c>
      <c r="D31" s="60"/>
      <c r="E31" s="61"/>
      <c r="F31" s="14">
        <v>5835458</v>
      </c>
      <c r="G31" s="1"/>
    </row>
    <row r="32" spans="1:7" s="23" customFormat="1" ht="16.5" customHeight="1" thickBot="1" x14ac:dyDescent="0.35">
      <c r="A32" s="21"/>
      <c r="B32" s="22"/>
      <c r="C32" s="6">
        <v>800</v>
      </c>
      <c r="D32" s="60"/>
      <c r="E32" s="61"/>
      <c r="F32" s="14">
        <v>1000</v>
      </c>
      <c r="G32" s="1"/>
    </row>
    <row r="33" spans="1:7" ht="16.5" customHeight="1" thickBot="1" x14ac:dyDescent="0.35">
      <c r="A33" s="56" t="s">
        <v>45</v>
      </c>
      <c r="B33" s="57"/>
      <c r="C33" s="6"/>
      <c r="D33" s="58" t="s">
        <v>21</v>
      </c>
      <c r="E33" s="59"/>
      <c r="F33" s="14">
        <f>F34+F35</f>
        <v>1849625</v>
      </c>
      <c r="G33" s="1"/>
    </row>
    <row r="34" spans="1:7" s="24" customFormat="1" ht="16.5" customHeight="1" thickBot="1" x14ac:dyDescent="0.35">
      <c r="A34" s="32"/>
      <c r="B34" s="33"/>
      <c r="C34" s="6">
        <v>200</v>
      </c>
      <c r="D34" s="60"/>
      <c r="E34" s="61"/>
      <c r="F34" s="14">
        <v>49625</v>
      </c>
      <c r="G34" s="1"/>
    </row>
    <row r="35" spans="1:7" s="24" customFormat="1" ht="16.5" customHeight="1" thickBot="1" x14ac:dyDescent="0.35">
      <c r="A35" s="32"/>
      <c r="B35" s="33"/>
      <c r="C35" s="6">
        <v>800</v>
      </c>
      <c r="D35" s="60"/>
      <c r="E35" s="61"/>
      <c r="F35" s="14">
        <v>1800000</v>
      </c>
      <c r="G35" s="1"/>
    </row>
    <row r="36" spans="1:7" s="18" customFormat="1" ht="16.5" customHeight="1" thickBot="1" x14ac:dyDescent="0.35">
      <c r="A36" s="56" t="s">
        <v>47</v>
      </c>
      <c r="B36" s="57"/>
      <c r="C36" s="6"/>
      <c r="D36" s="58" t="s">
        <v>26</v>
      </c>
      <c r="E36" s="59"/>
      <c r="F36" s="14">
        <f>F37+F38</f>
        <v>31941464.390000001</v>
      </c>
      <c r="G36" s="1"/>
    </row>
    <row r="37" spans="1:7" s="24" customFormat="1" ht="16.5" customHeight="1" thickBot="1" x14ac:dyDescent="0.35">
      <c r="A37" s="30"/>
      <c r="B37" s="31"/>
      <c r="C37" s="6">
        <v>200</v>
      </c>
      <c r="D37" s="60"/>
      <c r="E37" s="61"/>
      <c r="F37" s="14">
        <v>12597945.390000001</v>
      </c>
      <c r="G37" s="1"/>
    </row>
    <row r="38" spans="1:7" s="24" customFormat="1" ht="16.5" customHeight="1" thickBot="1" x14ac:dyDescent="0.35">
      <c r="A38" s="30"/>
      <c r="B38" s="31"/>
      <c r="C38" s="6">
        <v>500</v>
      </c>
      <c r="D38" s="60"/>
      <c r="E38" s="61"/>
      <c r="F38" s="14">
        <v>19343519</v>
      </c>
      <c r="G38" s="1"/>
    </row>
    <row r="39" spans="1:7" s="18" customFormat="1" ht="16.5" customHeight="1" thickBot="1" x14ac:dyDescent="0.35">
      <c r="A39" s="56" t="s">
        <v>46</v>
      </c>
      <c r="B39" s="57"/>
      <c r="C39" s="6"/>
      <c r="D39" s="58" t="s">
        <v>27</v>
      </c>
      <c r="E39" s="59"/>
      <c r="F39" s="14">
        <f>F40+F41+F42</f>
        <v>6123580.1799999997</v>
      </c>
      <c r="G39" s="1"/>
    </row>
    <row r="40" spans="1:7" s="18" customFormat="1" ht="16.5" customHeight="1" thickBot="1" x14ac:dyDescent="0.35">
      <c r="A40" s="52"/>
      <c r="B40" s="53"/>
      <c r="C40" s="6">
        <v>100</v>
      </c>
      <c r="D40" s="54"/>
      <c r="E40" s="55"/>
      <c r="F40" s="14">
        <v>3600000</v>
      </c>
      <c r="G40" s="1"/>
    </row>
    <row r="41" spans="1:7" s="18" customFormat="1" ht="16.5" customHeight="1" thickBot="1" x14ac:dyDescent="0.35">
      <c r="A41" s="52"/>
      <c r="B41" s="53"/>
      <c r="C41" s="6">
        <v>200</v>
      </c>
      <c r="D41" s="54"/>
      <c r="E41" s="55"/>
      <c r="F41" s="14">
        <v>2347000</v>
      </c>
      <c r="G41" s="1"/>
    </row>
    <row r="42" spans="1:7" s="18" customFormat="1" ht="16.5" customHeight="1" thickBot="1" x14ac:dyDescent="0.35">
      <c r="A42" s="52"/>
      <c r="B42" s="53"/>
      <c r="C42" s="6">
        <v>800</v>
      </c>
      <c r="D42" s="54"/>
      <c r="E42" s="55"/>
      <c r="F42" s="14">
        <v>176580.18</v>
      </c>
      <c r="G42" s="1"/>
    </row>
    <row r="43" spans="1:7" s="11" customFormat="1" ht="16.5" customHeight="1" thickBot="1" x14ac:dyDescent="0.35">
      <c r="A43" s="9" t="s">
        <v>48</v>
      </c>
      <c r="B43" s="10"/>
      <c r="C43" s="5">
        <v>200</v>
      </c>
      <c r="D43" s="68" t="s">
        <v>50</v>
      </c>
      <c r="E43" s="69"/>
      <c r="F43" s="16">
        <v>100000</v>
      </c>
      <c r="G43" s="1"/>
    </row>
    <row r="44" spans="1:7" s="11" customFormat="1" ht="16.5" customHeight="1" thickBot="1" x14ac:dyDescent="0.35">
      <c r="A44" s="9" t="s">
        <v>49</v>
      </c>
      <c r="B44" s="10"/>
      <c r="C44" s="5">
        <v>200</v>
      </c>
      <c r="D44" s="68" t="s">
        <v>51</v>
      </c>
      <c r="E44" s="69"/>
      <c r="F44" s="16">
        <v>100000</v>
      </c>
      <c r="G44" s="1"/>
    </row>
    <row r="45" spans="1:7" ht="18" customHeight="1" thickBot="1" x14ac:dyDescent="0.35">
      <c r="A45" s="62">
        <v>10</v>
      </c>
      <c r="B45" s="63"/>
      <c r="C45" s="5"/>
      <c r="D45" s="64" t="s">
        <v>22</v>
      </c>
      <c r="E45" s="65"/>
      <c r="F45" s="16">
        <f>F46+F47</f>
        <v>1585293</v>
      </c>
      <c r="G45" s="1"/>
    </row>
    <row r="46" spans="1:7" ht="17.25" customHeight="1" thickBot="1" x14ac:dyDescent="0.35">
      <c r="A46" s="56">
        <v>1001</v>
      </c>
      <c r="B46" s="57"/>
      <c r="C46" s="6">
        <v>300</v>
      </c>
      <c r="D46" s="58" t="s">
        <v>23</v>
      </c>
      <c r="E46" s="59"/>
      <c r="F46" s="14">
        <v>60000</v>
      </c>
      <c r="G46" s="1"/>
    </row>
    <row r="47" spans="1:7" ht="15.75" customHeight="1" thickBot="1" x14ac:dyDescent="0.35">
      <c r="A47" s="56">
        <v>1003</v>
      </c>
      <c r="B47" s="57"/>
      <c r="C47" s="6">
        <v>300</v>
      </c>
      <c r="D47" s="58" t="s">
        <v>24</v>
      </c>
      <c r="E47" s="59"/>
      <c r="F47" s="14">
        <v>1525293</v>
      </c>
      <c r="G47" s="1"/>
    </row>
    <row r="48" spans="1:7" ht="18.75" customHeight="1" thickBot="1" x14ac:dyDescent="0.35">
      <c r="A48" s="62">
        <v>1102</v>
      </c>
      <c r="B48" s="63"/>
      <c r="C48" s="5">
        <v>200</v>
      </c>
      <c r="D48" s="64" t="s">
        <v>25</v>
      </c>
      <c r="E48" s="65"/>
      <c r="F48" s="16">
        <v>66695</v>
      </c>
      <c r="G48" s="1"/>
    </row>
    <row r="49" spans="1:7" ht="15.75" customHeight="1" thickBot="1" x14ac:dyDescent="0.35">
      <c r="A49" s="56"/>
      <c r="B49" s="57"/>
      <c r="C49" s="8"/>
      <c r="D49" s="39" t="s">
        <v>28</v>
      </c>
      <c r="E49" s="40"/>
      <c r="F49" s="15">
        <f>F8</f>
        <v>68746259.719999999</v>
      </c>
      <c r="G49" s="1"/>
    </row>
  </sheetData>
  <mergeCells count="79">
    <mergeCell ref="D34:E34"/>
    <mergeCell ref="D35:E35"/>
    <mergeCell ref="E1:F1"/>
    <mergeCell ref="D29:E29"/>
    <mergeCell ref="D24:E24"/>
    <mergeCell ref="D30:E30"/>
    <mergeCell ref="D32:E32"/>
    <mergeCell ref="D25:E25"/>
    <mergeCell ref="D26:E26"/>
    <mergeCell ref="E2:F2"/>
    <mergeCell ref="A33:B33"/>
    <mergeCell ref="D33:E33"/>
    <mergeCell ref="A27:B27"/>
    <mergeCell ref="D27:E27"/>
    <mergeCell ref="A28:B28"/>
    <mergeCell ref="D28:E28"/>
    <mergeCell ref="A29:B29"/>
    <mergeCell ref="D31:E31"/>
    <mergeCell ref="A49:B49"/>
    <mergeCell ref="D49:E49"/>
    <mergeCell ref="D43:E43"/>
    <mergeCell ref="D44:E44"/>
    <mergeCell ref="A48:B48"/>
    <mergeCell ref="D48:E48"/>
    <mergeCell ref="A47:B47"/>
    <mergeCell ref="D47:E47"/>
    <mergeCell ref="A45:B45"/>
    <mergeCell ref="D45:E45"/>
    <mergeCell ref="D46:E46"/>
    <mergeCell ref="A46:B46"/>
    <mergeCell ref="A20:B20"/>
    <mergeCell ref="D20:E20"/>
    <mergeCell ref="A21:B21"/>
    <mergeCell ref="D21:E21"/>
    <mergeCell ref="A23:B23"/>
    <mergeCell ref="D23:E23"/>
    <mergeCell ref="A22:B22"/>
    <mergeCell ref="D22:E22"/>
    <mergeCell ref="A18:B18"/>
    <mergeCell ref="D18:E18"/>
    <mergeCell ref="A19:B19"/>
    <mergeCell ref="D19:E19"/>
    <mergeCell ref="A14:B14"/>
    <mergeCell ref="D14:E14"/>
    <mergeCell ref="A15:B15"/>
    <mergeCell ref="D15:E15"/>
    <mergeCell ref="A17:B17"/>
    <mergeCell ref="D17:E17"/>
    <mergeCell ref="D16:E16"/>
    <mergeCell ref="A9:B9"/>
    <mergeCell ref="A12:B12"/>
    <mergeCell ref="D12:E12"/>
    <mergeCell ref="A13:B13"/>
    <mergeCell ref="D13:E13"/>
    <mergeCell ref="D9:E9"/>
    <mergeCell ref="A10:B10"/>
    <mergeCell ref="D10:E10"/>
    <mergeCell ref="A11:B11"/>
    <mergeCell ref="D11:E11"/>
    <mergeCell ref="A42:B42"/>
    <mergeCell ref="D42:E42"/>
    <mergeCell ref="A36:B36"/>
    <mergeCell ref="D36:E36"/>
    <mergeCell ref="A39:B39"/>
    <mergeCell ref="D39:E39"/>
    <mergeCell ref="A40:B40"/>
    <mergeCell ref="D40:E40"/>
    <mergeCell ref="D37:E37"/>
    <mergeCell ref="D38:E38"/>
    <mergeCell ref="A41:B41"/>
    <mergeCell ref="D41:E41"/>
    <mergeCell ref="A8:B8"/>
    <mergeCell ref="D8:E8"/>
    <mergeCell ref="A3:F4"/>
    <mergeCell ref="A5:C5"/>
    <mergeCell ref="D5:E5"/>
    <mergeCell ref="A6:B6"/>
    <mergeCell ref="D6:E7"/>
    <mergeCell ref="A7:B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2023-07-04T06:11:13Z</dcterms:modified>
</cp:coreProperties>
</file>