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4" i="1" l="1"/>
  <c r="F33" i="1" l="1"/>
  <c r="F36" i="1" l="1"/>
  <c r="F14" i="1"/>
  <c r="F29" i="1" l="1"/>
  <c r="F23" i="1" l="1"/>
  <c r="F39" i="1" l="1"/>
  <c r="F28" i="1" s="1"/>
  <c r="F20" i="1" l="1"/>
  <c r="F9" i="1"/>
  <c r="F18" i="1"/>
  <c r="F45" i="1" l="1"/>
  <c r="F8" i="1" s="1"/>
  <c r="F49" i="1" l="1"/>
</calcChain>
</file>

<file path=xl/sharedStrings.xml><?xml version="1.0" encoding="utf-8"?>
<sst xmlns="http://schemas.openxmlformats.org/spreadsheetml/2006/main" count="57" uniqueCount="57">
  <si>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</si>
  <si>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</si>
  <si>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</si>
  <si>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</si>
  <si>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</si>
  <si>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</si>
  <si>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</si>
  <si>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</si>
  <si>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</si>
  <si>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</si>
  <si>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</si>
  <si>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</si>
  <si>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</si>
  <si>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</si>
  <si>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</si>
  <si>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</si>
  <si>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</si>
  <si>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</si>
  <si>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</si>
  <si>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</si>
  <si>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</si>
  <si>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</si>
  <si>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</si>
  <si>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</si>
  <si>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</si>
  <si>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</si>
  <si>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</si>
  <si>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</si>
  <si>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</si>
  <si>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</si>
  <si>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</si>
  <si>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</si>
  <si>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</si>
  <si>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</si>
  <si>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</si>
  <si>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</si>
  <si>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</si>
  <si>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</si>
  <si>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</si>
  <si>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</si>
  <si>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</si>
  <si>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</si>
  <si>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</si>
  <si>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</si>
  <si>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</si>
  <si>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</si>
  <si>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</si>
  <si>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</si>
  <si>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</si>
  <si>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</si>
  <si>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</si>
  <si>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</si>
  <si>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</si>
  <si>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2023 год</t>
  </si>
  <si>
    <t>2023 год</t>
  </si>
  <si>
    <t>(Приложение № 5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</si>
  <si>
    <t xml:space="preserve">Приложение № 2 к решению
Муниципального Совета городского
поселения Мышкин от 20.04.2023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</si>
</sst>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16" workbookViewId="0">
      <selection activeCell="F25" sqref="F25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3.25" customHeight="1" x14ac:dyDescent="0.3">
      <c r="B1" s="25"/>
      <c r="C1" s="25"/>
      <c r="D1" s="25"/>
      <c r="E1" s="39" t="s">
        <v>56</v>
      </c>
      <c r="F1" s="60"/>
      <c r="G1" s="1"/>
    </row>
    <row r="2" spans="1:7" s="24" customFormat="1" ht="65.25" customHeight="1" x14ac:dyDescent="0.3">
      <c r="B2" s="28"/>
      <c r="C2" s="28"/>
      <c r="D2" s="28"/>
      <c r="E2" s="39" t="s">
        <v>55</v>
      </c>
      <c r="F2" s="39"/>
      <c r="G2" s="1"/>
    </row>
    <row r="3" spans="1:7" ht="19.5" customHeight="1" x14ac:dyDescent="0.3">
      <c r="A3" s="63" t="s">
        <v>53</v>
      </c>
      <c r="B3" s="63"/>
      <c r="C3" s="63"/>
      <c r="D3" s="63"/>
      <c r="E3" s="63"/>
      <c r="F3" s="63"/>
      <c r="G3" s="1"/>
    </row>
    <row r="4" spans="1:7" ht="18" customHeight="1" x14ac:dyDescent="0.3">
      <c r="A4" s="63"/>
      <c r="B4" s="63"/>
      <c r="C4" s="63"/>
      <c r="D4" s="63"/>
      <c r="E4" s="63"/>
      <c r="F4" s="63"/>
      <c r="G4" s="1"/>
    </row>
    <row r="5" spans="1:7" ht="15" thickBot="1" x14ac:dyDescent="0.35">
      <c r="A5" s="64"/>
      <c r="B5" s="64"/>
      <c r="C5" s="65"/>
      <c r="D5" s="64"/>
      <c r="E5" s="64"/>
      <c r="G5" s="1"/>
    </row>
    <row r="6" spans="1:7" ht="31.5" customHeight="1" x14ac:dyDescent="0.3">
      <c r="A6" s="66" t="s">
        <v>0</v>
      </c>
      <c r="B6" s="67"/>
      <c r="C6" s="2" t="s">
        <v>1</v>
      </c>
      <c r="D6" s="68" t="s">
        <v>2</v>
      </c>
      <c r="E6" s="69"/>
      <c r="F6" s="13" t="s">
        <v>54</v>
      </c>
      <c r="G6" s="1"/>
    </row>
    <row r="7" spans="1:7" ht="18" customHeight="1" thickBot="1" x14ac:dyDescent="0.35">
      <c r="A7" s="72" t="s">
        <v>3</v>
      </c>
      <c r="B7" s="73"/>
      <c r="C7" s="3"/>
      <c r="D7" s="70"/>
      <c r="E7" s="71"/>
      <c r="F7" s="14" t="s">
        <v>4</v>
      </c>
      <c r="G7" s="1"/>
    </row>
    <row r="8" spans="1:7" ht="48" customHeight="1" thickBot="1" x14ac:dyDescent="0.35">
      <c r="A8" s="61">
        <v>639</v>
      </c>
      <c r="B8" s="62"/>
      <c r="C8" s="4"/>
      <c r="D8" s="50" t="s">
        <v>5</v>
      </c>
      <c r="E8" s="51"/>
      <c r="F8" s="15">
        <f>F9+F18+F20+F23+F28+F45+F48+F43+F44</f>
        <v>65673159.719999999</v>
      </c>
      <c r="G8" s="1"/>
    </row>
    <row r="9" spans="1:7" ht="18" customHeight="1" thickBot="1" x14ac:dyDescent="0.35">
      <c r="A9" s="46" t="s">
        <v>29</v>
      </c>
      <c r="B9" s="47"/>
      <c r="C9" s="5"/>
      <c r="D9" s="48" t="s">
        <v>6</v>
      </c>
      <c r="E9" s="49"/>
      <c r="F9" s="16">
        <f>F10+F11+F12+F13+F14</f>
        <v>11006351.9</v>
      </c>
      <c r="G9" s="1"/>
    </row>
    <row r="10" spans="1:7" ht="17.25" customHeight="1" thickBot="1" x14ac:dyDescent="0.35">
      <c r="A10" s="44" t="s">
        <v>30</v>
      </c>
      <c r="B10" s="45"/>
      <c r="C10" s="6">
        <v>100</v>
      </c>
      <c r="D10" s="40" t="s">
        <v>7</v>
      </c>
      <c r="E10" s="41"/>
      <c r="F10" s="14">
        <v>1511848</v>
      </c>
      <c r="G10" s="1"/>
    </row>
    <row r="11" spans="1:7" ht="17.25" customHeight="1" thickBot="1" x14ac:dyDescent="0.35">
      <c r="A11" s="44" t="s">
        <v>31</v>
      </c>
      <c r="B11" s="45"/>
      <c r="C11" s="6">
        <v>100</v>
      </c>
      <c r="D11" s="40" t="s">
        <v>8</v>
      </c>
      <c r="E11" s="41"/>
      <c r="F11" s="14">
        <v>3900058</v>
      </c>
      <c r="G11" s="1"/>
    </row>
    <row r="12" spans="1:7" ht="18.75" customHeight="1" thickBot="1" x14ac:dyDescent="0.35">
      <c r="A12" s="44" t="s">
        <v>32</v>
      </c>
      <c r="B12" s="45"/>
      <c r="C12" s="6">
        <v>500</v>
      </c>
      <c r="D12" s="40" t="s">
        <v>9</v>
      </c>
      <c r="E12" s="41"/>
      <c r="F12" s="14">
        <v>137094</v>
      </c>
      <c r="G12" s="1"/>
    </row>
    <row r="13" spans="1:7" ht="16.2" thickBot="1" x14ac:dyDescent="0.35">
      <c r="A13" s="44" t="s">
        <v>33</v>
      </c>
      <c r="B13" s="45"/>
      <c r="C13" s="6">
        <v>800</v>
      </c>
      <c r="D13" s="40" t="s">
        <v>10</v>
      </c>
      <c r="E13" s="41"/>
      <c r="F13" s="14">
        <v>30000</v>
      </c>
      <c r="G13" s="1"/>
    </row>
    <row r="14" spans="1:7" ht="18" customHeight="1" thickBot="1" x14ac:dyDescent="0.35">
      <c r="A14" s="44" t="s">
        <v>34</v>
      </c>
      <c r="B14" s="45"/>
      <c r="C14" s="6"/>
      <c r="D14" s="40" t="s">
        <v>11</v>
      </c>
      <c r="E14" s="41"/>
      <c r="F14" s="14">
        <f>F15+F17+F16</f>
        <v>5427351.9000000004</v>
      </c>
      <c r="G14" s="1"/>
    </row>
    <row r="15" spans="1:7" ht="16.2" thickBot="1" x14ac:dyDescent="0.35">
      <c r="A15" s="54"/>
      <c r="B15" s="55"/>
      <c r="C15" s="7">
        <v>200</v>
      </c>
      <c r="D15" s="56"/>
      <c r="E15" s="57"/>
      <c r="F15" s="17">
        <v>4833148.9000000004</v>
      </c>
      <c r="G15" s="1"/>
    </row>
    <row r="16" spans="1:7" s="24" customFormat="1" ht="16.2" thickBot="1" x14ac:dyDescent="0.35">
      <c r="A16" s="29"/>
      <c r="B16" s="30"/>
      <c r="C16" s="7">
        <v>500</v>
      </c>
      <c r="D16" s="58"/>
      <c r="E16" s="59"/>
      <c r="F16" s="17">
        <v>480203</v>
      </c>
      <c r="G16" s="1"/>
    </row>
    <row r="17" spans="1:7" ht="16.2" thickBot="1" x14ac:dyDescent="0.35">
      <c r="A17" s="54"/>
      <c r="B17" s="55"/>
      <c r="C17" s="7">
        <v>800</v>
      </c>
      <c r="D17" s="56"/>
      <c r="E17" s="57"/>
      <c r="F17" s="17">
        <v>114000</v>
      </c>
      <c r="G17" s="1"/>
    </row>
    <row r="18" spans="1:7" ht="18" customHeight="1" thickBot="1" x14ac:dyDescent="0.35">
      <c r="A18" s="46" t="s">
        <v>35</v>
      </c>
      <c r="B18" s="47"/>
      <c r="C18" s="5"/>
      <c r="D18" s="48" t="s">
        <v>12</v>
      </c>
      <c r="E18" s="49"/>
      <c r="F18" s="16">
        <f>F19</f>
        <v>293942</v>
      </c>
      <c r="G18" s="1"/>
    </row>
    <row r="19" spans="1:7" ht="19.5" customHeight="1" thickBot="1" x14ac:dyDescent="0.35">
      <c r="A19" s="44" t="s">
        <v>36</v>
      </c>
      <c r="B19" s="45"/>
      <c r="C19" s="6">
        <v>100</v>
      </c>
      <c r="D19" s="40" t="s">
        <v>13</v>
      </c>
      <c r="E19" s="41"/>
      <c r="F19" s="14">
        <v>293942</v>
      </c>
      <c r="G19" s="1"/>
    </row>
    <row r="20" spans="1:7" ht="33.75" customHeight="1" thickBot="1" x14ac:dyDescent="0.35">
      <c r="A20" s="46" t="s">
        <v>37</v>
      </c>
      <c r="B20" s="47"/>
      <c r="C20" s="5"/>
      <c r="D20" s="48" t="s">
        <v>14</v>
      </c>
      <c r="E20" s="49"/>
      <c r="F20" s="16">
        <f>F21+F22</f>
        <v>350000</v>
      </c>
      <c r="G20" s="1"/>
    </row>
    <row r="21" spans="1:7" ht="47.25" customHeight="1" thickBot="1" x14ac:dyDescent="0.35">
      <c r="A21" s="44" t="s">
        <v>38</v>
      </c>
      <c r="B21" s="45"/>
      <c r="C21" s="6">
        <v>200</v>
      </c>
      <c r="D21" s="40" t="s">
        <v>15</v>
      </c>
      <c r="E21" s="41"/>
      <c r="F21" s="14">
        <v>200000</v>
      </c>
      <c r="G21" s="1"/>
    </row>
    <row r="22" spans="1:7" ht="16.5" customHeight="1" thickBot="1" x14ac:dyDescent="0.35">
      <c r="A22" s="44" t="s">
        <v>39</v>
      </c>
      <c r="B22" s="45"/>
      <c r="C22" s="6">
        <v>200</v>
      </c>
      <c r="D22" s="40" t="s">
        <v>16</v>
      </c>
      <c r="E22" s="41"/>
      <c r="F22" s="14">
        <v>150000</v>
      </c>
      <c r="G22" s="1"/>
    </row>
    <row r="23" spans="1:7" ht="17.25" customHeight="1" thickBot="1" x14ac:dyDescent="0.35">
      <c r="A23" s="46" t="s">
        <v>40</v>
      </c>
      <c r="B23" s="47"/>
      <c r="C23" s="5"/>
      <c r="D23" s="48" t="s">
        <v>17</v>
      </c>
      <c r="E23" s="49"/>
      <c r="F23" s="16">
        <f>F27+F24</f>
        <v>9138932</v>
      </c>
      <c r="G23" s="1"/>
    </row>
    <row r="24" spans="1:7" s="18" customFormat="1" ht="16.2" thickBot="1" x14ac:dyDescent="0.35">
      <c r="A24" s="19" t="s">
        <v>41</v>
      </c>
      <c r="B24" s="20"/>
      <c r="C24" s="6"/>
      <c r="D24" s="42" t="s">
        <v>52</v>
      </c>
      <c r="E24" s="43"/>
      <c r="F24" s="14">
        <f>F25+F26</f>
        <v>9118932</v>
      </c>
      <c r="G24" s="1"/>
    </row>
    <row r="25" spans="1:7" s="24" customFormat="1" ht="16.2" thickBot="1" x14ac:dyDescent="0.35">
      <c r="A25" s="35"/>
      <c r="B25" s="36"/>
      <c r="C25" s="6">
        <v>200</v>
      </c>
      <c r="D25" s="37"/>
      <c r="E25" s="38"/>
      <c r="F25" s="14">
        <v>4282292</v>
      </c>
      <c r="G25" s="1"/>
    </row>
    <row r="26" spans="1:7" s="24" customFormat="1" ht="16.2" thickBot="1" x14ac:dyDescent="0.35">
      <c r="A26" s="35"/>
      <c r="B26" s="36"/>
      <c r="C26" s="6">
        <v>500</v>
      </c>
      <c r="D26" s="37"/>
      <c r="E26" s="38"/>
      <c r="F26" s="14">
        <v>4836640</v>
      </c>
      <c r="G26" s="1"/>
    </row>
    <row r="27" spans="1:7" ht="33" customHeight="1" thickBot="1" x14ac:dyDescent="0.35">
      <c r="A27" s="44" t="s">
        <v>42</v>
      </c>
      <c r="B27" s="45"/>
      <c r="C27" s="6">
        <v>200</v>
      </c>
      <c r="D27" s="40" t="s">
        <v>18</v>
      </c>
      <c r="E27" s="41"/>
      <c r="F27" s="14">
        <v>20000</v>
      </c>
      <c r="G27" s="1"/>
    </row>
    <row r="28" spans="1:7" ht="18" customHeight="1" thickBot="1" x14ac:dyDescent="0.35">
      <c r="A28" s="46" t="s">
        <v>43</v>
      </c>
      <c r="B28" s="47"/>
      <c r="C28" s="5"/>
      <c r="D28" s="48" t="s">
        <v>19</v>
      </c>
      <c r="E28" s="49"/>
      <c r="F28" s="16">
        <f>F29+F33+F36+F39</f>
        <v>43031945.82</v>
      </c>
      <c r="G28" s="1"/>
    </row>
    <row r="29" spans="1:7" ht="16.5" customHeight="1" thickBot="1" x14ac:dyDescent="0.35">
      <c r="A29" s="44" t="s">
        <v>44</v>
      </c>
      <c r="B29" s="45"/>
      <c r="C29" s="6"/>
      <c r="D29" s="40" t="s">
        <v>20</v>
      </c>
      <c r="E29" s="41"/>
      <c r="F29" s="14">
        <f>F30+F32+F31</f>
        <v>6185458</v>
      </c>
      <c r="G29" s="1"/>
    </row>
    <row r="30" spans="1:7" s="23" customFormat="1" ht="16.5" customHeight="1" thickBot="1" x14ac:dyDescent="0.35">
      <c r="A30" s="21"/>
      <c r="B30" s="22"/>
      <c r="C30" s="6">
        <v>200</v>
      </c>
      <c r="D30" s="37"/>
      <c r="E30" s="38"/>
      <c r="F30" s="14">
        <v>349000</v>
      </c>
      <c r="G30" s="1"/>
    </row>
    <row r="31" spans="1:7" s="24" customFormat="1" ht="16.5" customHeight="1" thickBot="1" x14ac:dyDescent="0.35">
      <c r="A31" s="26"/>
      <c r="B31" s="27"/>
      <c r="C31" s="6">
        <v>400</v>
      </c>
      <c r="D31" s="37"/>
      <c r="E31" s="38"/>
      <c r="F31" s="14">
        <v>5835458</v>
      </c>
      <c r="G31" s="1"/>
    </row>
    <row r="32" spans="1:7" s="23" customFormat="1" ht="16.5" customHeight="1" thickBot="1" x14ac:dyDescent="0.35">
      <c r="A32" s="21"/>
      <c r="B32" s="22"/>
      <c r="C32" s="6">
        <v>800</v>
      </c>
      <c r="D32" s="37"/>
      <c r="E32" s="38"/>
      <c r="F32" s="14">
        <v>1000</v>
      </c>
      <c r="G32" s="1"/>
    </row>
    <row r="33" spans="1:7" ht="16.5" customHeight="1" thickBot="1" x14ac:dyDescent="0.35">
      <c r="A33" s="44" t="s">
        <v>45</v>
      </c>
      <c r="B33" s="45"/>
      <c r="C33" s="6"/>
      <c r="D33" s="40" t="s">
        <v>21</v>
      </c>
      <c r="E33" s="41"/>
      <c r="F33" s="14">
        <f>F34+F35</f>
        <v>1849625</v>
      </c>
      <c r="G33" s="1"/>
    </row>
    <row r="34" spans="1:7" s="24" customFormat="1" ht="16.5" customHeight="1" thickBot="1" x14ac:dyDescent="0.35">
      <c r="A34" s="33"/>
      <c r="B34" s="34"/>
      <c r="C34" s="6">
        <v>200</v>
      </c>
      <c r="D34" s="37"/>
      <c r="E34" s="38"/>
      <c r="F34" s="14">
        <v>49625</v>
      </c>
      <c r="G34" s="1"/>
    </row>
    <row r="35" spans="1:7" s="24" customFormat="1" ht="16.5" customHeight="1" thickBot="1" x14ac:dyDescent="0.35">
      <c r="A35" s="33"/>
      <c r="B35" s="34"/>
      <c r="C35" s="6">
        <v>800</v>
      </c>
      <c r="D35" s="37"/>
      <c r="E35" s="38"/>
      <c r="F35" s="14">
        <v>1800000</v>
      </c>
      <c r="G35" s="1"/>
    </row>
    <row r="36" spans="1:7" s="18" customFormat="1" ht="16.5" customHeight="1" thickBot="1" x14ac:dyDescent="0.35">
      <c r="A36" s="44" t="s">
        <v>47</v>
      </c>
      <c r="B36" s="45"/>
      <c r="C36" s="6"/>
      <c r="D36" s="40" t="s">
        <v>26</v>
      </c>
      <c r="E36" s="41"/>
      <c r="F36" s="14">
        <f>F37+F38</f>
        <v>30509862.82</v>
      </c>
      <c r="G36" s="1"/>
    </row>
    <row r="37" spans="1:7" s="24" customFormat="1" ht="16.5" customHeight="1" thickBot="1" x14ac:dyDescent="0.35">
      <c r="A37" s="31"/>
      <c r="B37" s="32"/>
      <c r="C37" s="6">
        <v>200</v>
      </c>
      <c r="D37" s="37"/>
      <c r="E37" s="38"/>
      <c r="F37" s="14">
        <v>11239443.82</v>
      </c>
      <c r="G37" s="1"/>
    </row>
    <row r="38" spans="1:7" s="24" customFormat="1" ht="16.5" customHeight="1" thickBot="1" x14ac:dyDescent="0.35">
      <c r="A38" s="31"/>
      <c r="B38" s="32"/>
      <c r="C38" s="6">
        <v>500</v>
      </c>
      <c r="D38" s="37"/>
      <c r="E38" s="38"/>
      <c r="F38" s="14">
        <v>19270419</v>
      </c>
      <c r="G38" s="1"/>
    </row>
    <row r="39" spans="1:7" s="18" customFormat="1" ht="16.5" customHeight="1" thickBot="1" x14ac:dyDescent="0.35">
      <c r="A39" s="44" t="s">
        <v>46</v>
      </c>
      <c r="B39" s="45"/>
      <c r="C39" s="6"/>
      <c r="D39" s="40" t="s">
        <v>27</v>
      </c>
      <c r="E39" s="41"/>
      <c r="F39" s="14">
        <f>F40+F41+F42</f>
        <v>4487000</v>
      </c>
      <c r="G39" s="1"/>
    </row>
    <row r="40" spans="1:7" s="18" customFormat="1" ht="16.5" customHeight="1" thickBot="1" x14ac:dyDescent="0.35">
      <c r="A40" s="54"/>
      <c r="B40" s="55"/>
      <c r="C40" s="6">
        <v>100</v>
      </c>
      <c r="D40" s="56"/>
      <c r="E40" s="57"/>
      <c r="F40" s="14">
        <v>3600000</v>
      </c>
      <c r="G40" s="1"/>
    </row>
    <row r="41" spans="1:7" s="18" customFormat="1" ht="16.5" customHeight="1" thickBot="1" x14ac:dyDescent="0.35">
      <c r="A41" s="54"/>
      <c r="B41" s="55"/>
      <c r="C41" s="6">
        <v>200</v>
      </c>
      <c r="D41" s="56"/>
      <c r="E41" s="57"/>
      <c r="F41" s="14">
        <v>847000</v>
      </c>
      <c r="G41" s="1"/>
    </row>
    <row r="42" spans="1:7" s="18" customFormat="1" ht="16.5" customHeight="1" thickBot="1" x14ac:dyDescent="0.35">
      <c r="A42" s="54"/>
      <c r="B42" s="55"/>
      <c r="C42" s="6">
        <v>800</v>
      </c>
      <c r="D42" s="56"/>
      <c r="E42" s="57"/>
      <c r="F42" s="14">
        <v>40000</v>
      </c>
      <c r="G42" s="1"/>
    </row>
    <row r="43" spans="1:7" s="11" customFormat="1" ht="16.5" customHeight="1" thickBot="1" x14ac:dyDescent="0.35">
      <c r="A43" s="9" t="s">
        <v>48</v>
      </c>
      <c r="B43" s="10"/>
      <c r="C43" s="5">
        <v>200</v>
      </c>
      <c r="D43" s="52" t="s">
        <v>50</v>
      </c>
      <c r="E43" s="53"/>
      <c r="F43" s="16">
        <v>100000</v>
      </c>
      <c r="G43" s="1"/>
    </row>
    <row r="44" spans="1:7" s="11" customFormat="1" ht="16.5" customHeight="1" thickBot="1" x14ac:dyDescent="0.35">
      <c r="A44" s="9" t="s">
        <v>49</v>
      </c>
      <c r="B44" s="10"/>
      <c r="C44" s="5">
        <v>200</v>
      </c>
      <c r="D44" s="52" t="s">
        <v>51</v>
      </c>
      <c r="E44" s="53"/>
      <c r="F44" s="16">
        <v>100000</v>
      </c>
      <c r="G44" s="1"/>
    </row>
    <row r="45" spans="1:7" ht="18" customHeight="1" thickBot="1" x14ac:dyDescent="0.35">
      <c r="A45" s="46">
        <v>10</v>
      </c>
      <c r="B45" s="47"/>
      <c r="C45" s="5"/>
      <c r="D45" s="48" t="s">
        <v>22</v>
      </c>
      <c r="E45" s="49"/>
      <c r="F45" s="16">
        <f>F46+F47</f>
        <v>1585293</v>
      </c>
      <c r="G45" s="1"/>
    </row>
    <row r="46" spans="1:7" ht="17.25" customHeight="1" thickBot="1" x14ac:dyDescent="0.35">
      <c r="A46" s="44">
        <v>1001</v>
      </c>
      <c r="B46" s="45"/>
      <c r="C46" s="6">
        <v>300</v>
      </c>
      <c r="D46" s="40" t="s">
        <v>23</v>
      </c>
      <c r="E46" s="41"/>
      <c r="F46" s="14">
        <v>60000</v>
      </c>
      <c r="G46" s="1"/>
    </row>
    <row r="47" spans="1:7" ht="15.75" customHeight="1" thickBot="1" x14ac:dyDescent="0.35">
      <c r="A47" s="44">
        <v>1003</v>
      </c>
      <c r="B47" s="45"/>
      <c r="C47" s="6">
        <v>300</v>
      </c>
      <c r="D47" s="40" t="s">
        <v>24</v>
      </c>
      <c r="E47" s="41"/>
      <c r="F47" s="14">
        <v>1525293</v>
      </c>
      <c r="G47" s="1"/>
    </row>
    <row r="48" spans="1:7" ht="18.75" customHeight="1" thickBot="1" x14ac:dyDescent="0.35">
      <c r="A48" s="46">
        <v>1102</v>
      </c>
      <c r="B48" s="47"/>
      <c r="C48" s="5">
        <v>200</v>
      </c>
      <c r="D48" s="48" t="s">
        <v>25</v>
      </c>
      <c r="E48" s="49"/>
      <c r="F48" s="16">
        <v>66695</v>
      </c>
      <c r="G48" s="1"/>
    </row>
    <row r="49" spans="1:7" ht="15.75" customHeight="1" thickBot="1" x14ac:dyDescent="0.35">
      <c r="A49" s="44"/>
      <c r="B49" s="45"/>
      <c r="C49" s="8"/>
      <c r="D49" s="50" t="s">
        <v>28</v>
      </c>
      <c r="E49" s="51"/>
      <c r="F49" s="15">
        <f>F8</f>
        <v>65673159.719999999</v>
      </c>
      <c r="G49" s="1"/>
    </row>
  </sheetData>
  <mergeCells count="79">
    <mergeCell ref="E1:F1"/>
    <mergeCell ref="A41:B41"/>
    <mergeCell ref="D41:E41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0:E10"/>
    <mergeCell ref="A11:B11"/>
    <mergeCell ref="D11:E11"/>
    <mergeCell ref="A42:B42"/>
    <mergeCell ref="D42:E42"/>
    <mergeCell ref="A36:B36"/>
    <mergeCell ref="D36:E36"/>
    <mergeCell ref="A39:B39"/>
    <mergeCell ref="D39:E39"/>
    <mergeCell ref="A40:B40"/>
    <mergeCell ref="D40:E40"/>
    <mergeCell ref="D37:E37"/>
    <mergeCell ref="D38:E38"/>
    <mergeCell ref="A9:B9"/>
    <mergeCell ref="A12:B12"/>
    <mergeCell ref="D12:E12"/>
    <mergeCell ref="A13:B13"/>
    <mergeCell ref="D13:E13"/>
    <mergeCell ref="A18:B18"/>
    <mergeCell ref="D18:E18"/>
    <mergeCell ref="A19:B19"/>
    <mergeCell ref="D19:E19"/>
    <mergeCell ref="A14:B14"/>
    <mergeCell ref="D14:E14"/>
    <mergeCell ref="A15:B15"/>
    <mergeCell ref="D15:E15"/>
    <mergeCell ref="A17:B17"/>
    <mergeCell ref="D17:E17"/>
    <mergeCell ref="D16:E16"/>
    <mergeCell ref="A20:B20"/>
    <mergeCell ref="D20:E20"/>
    <mergeCell ref="A21:B21"/>
    <mergeCell ref="D21:E21"/>
    <mergeCell ref="A23:B23"/>
    <mergeCell ref="D23:E23"/>
    <mergeCell ref="A22:B22"/>
    <mergeCell ref="D22:E22"/>
    <mergeCell ref="A49:B49"/>
    <mergeCell ref="D49:E49"/>
    <mergeCell ref="D43:E43"/>
    <mergeCell ref="D44:E44"/>
    <mergeCell ref="A48:B48"/>
    <mergeCell ref="D48:E48"/>
    <mergeCell ref="A47:B47"/>
    <mergeCell ref="D47:E47"/>
    <mergeCell ref="A45:B45"/>
    <mergeCell ref="D45:E45"/>
    <mergeCell ref="D46:E46"/>
    <mergeCell ref="A46:B46"/>
    <mergeCell ref="A33:B33"/>
    <mergeCell ref="D33:E33"/>
    <mergeCell ref="A27:B27"/>
    <mergeCell ref="D27:E27"/>
    <mergeCell ref="A28:B28"/>
    <mergeCell ref="D28:E28"/>
    <mergeCell ref="A29:B29"/>
    <mergeCell ref="D31:E31"/>
    <mergeCell ref="D34:E34"/>
    <mergeCell ref="D35:E35"/>
    <mergeCell ref="E2:F2"/>
    <mergeCell ref="D29:E29"/>
    <mergeCell ref="D24:E24"/>
    <mergeCell ref="D30:E30"/>
    <mergeCell ref="D32:E32"/>
    <mergeCell ref="D25:E25"/>
    <mergeCell ref="D26:E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2023-04-21T10:50:14Z</dcterms:modified>
</cp:coreProperties>
</file>