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1 полугодие 2022\2 квартал 2022г\"/>
    </mc:Choice>
  </mc:AlternateContent>
  <bookViews>
    <workbookView xWindow="600" yWindow="645" windowWidth="18615" windowHeight="111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4" i="1" l="1"/>
  <c r="E33" i="1"/>
  <c r="E34" i="1"/>
  <c r="E53" i="1"/>
  <c r="E46" i="1"/>
  <c r="E59" i="1"/>
  <c r="E68" i="1"/>
  <c r="E66" i="1"/>
  <c r="E43" i="1"/>
  <c r="E44" i="1"/>
  <c r="E51" i="1"/>
  <c r="E47" i="1"/>
  <c r="E35" i="1"/>
  <c r="E11" i="1"/>
  <c r="E10" i="1" s="1"/>
  <c r="E49" i="1" l="1"/>
  <c r="E41" i="1" l="1"/>
  <c r="E19" i="1"/>
  <c r="E37" i="1" l="1"/>
  <c r="E39" i="1"/>
  <c r="E15" i="1"/>
  <c r="E14" i="1" s="1"/>
  <c r="E13" i="1" s="1"/>
  <c r="E64" i="1" l="1"/>
  <c r="E55" i="1"/>
  <c r="E54" i="1" l="1"/>
  <c r="E72" i="1" l="1"/>
  <c r="E62" i="1"/>
  <c r="E60" i="1"/>
  <c r="E29" i="1"/>
  <c r="E27" i="1"/>
  <c r="E21" i="1"/>
  <c r="E18" i="1"/>
  <c r="E23" i="1" l="1"/>
  <c r="E17" i="1" s="1"/>
  <c r="E74" i="1" s="1"/>
</calcChain>
</file>

<file path=xl/sharedStrings.xml><?xml version="1.0" encoding="utf-8"?>
<sst xmlns="http://schemas.openxmlformats.org/spreadsheetml/2006/main" count="109" uniqueCount="88">
  <si>
    <t>Наименование</t>
  </si>
  <si>
    <t>Межбюджетные трансферты</t>
  </si>
  <si>
    <t>Мероприятия по содержанию и ремонту муниципального жилищного фонда</t>
  </si>
  <si>
    <t>Взносы  на обеспечение мероприятий по капитальному ремонту многоквартирных домов за муниципальный жилищный фонд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</si>
  <si>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</si>
  <si>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</si>
  <si>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Непрограммные расходы</t>
  </si>
  <si>
    <t>Осуществление первичного воинского учета</t>
  </si>
  <si>
    <t>Глава муниципального образования</t>
  </si>
  <si>
    <t>Центральный аппарат</t>
  </si>
  <si>
    <t>Иные межбюджетные трансферты по заключенному соглашению по осуществлению функций контрольно-счетного органа</t>
  </si>
  <si>
    <t>Другие общегосударственные вопросы</t>
  </si>
  <si>
    <t>Государственная поддержка неработающих пенсионеров</t>
  </si>
  <si>
    <t>Социальное обеспечение и иные выплаты населению</t>
  </si>
  <si>
    <t>Итого</t>
  </si>
  <si>
    <t>городского поселения Мышкин</t>
  </si>
  <si>
    <t>Приложение 2</t>
  </si>
  <si>
    <t>к постановлению Администрации</t>
  </si>
  <si>
    <t>04.0.00.00000</t>
  </si>
  <si>
    <t>04.0.01.00000</t>
  </si>
  <si>
    <t>04.0.01.11110</t>
  </si>
  <si>
    <t>04.0.02.11140</t>
  </si>
  <si>
    <t>04.0.05.00000</t>
  </si>
  <si>
    <t>04.0.05.11170</t>
  </si>
  <si>
    <t>04.0.05.11200</t>
  </si>
  <si>
    <t>04.0.05.11210</t>
  </si>
  <si>
    <t>06.0.00.00000</t>
  </si>
  <si>
    <t>20.0.00.00000</t>
  </si>
  <si>
    <t>20.0.00.51180</t>
  </si>
  <si>
    <t>20.0.00.11570</t>
  </si>
  <si>
    <t>20.0.00.11580</t>
  </si>
  <si>
    <t>20.0.00.11590</t>
  </si>
  <si>
    <t>20.0.00.11620</t>
  </si>
  <si>
    <t>20.0.00.11640</t>
  </si>
  <si>
    <t>Организация и содержание уличного освещения</t>
  </si>
  <si>
    <t>Организация и содержание прочих объектов благоустройства</t>
  </si>
  <si>
    <t>Обеспечение деятельности подведомственных учреждений</t>
  </si>
  <si>
    <t>Код классификации</t>
  </si>
  <si>
    <t>Вид расхода</t>
  </si>
  <si>
    <t>06.0.01.12440</t>
  </si>
  <si>
    <t>Прочая закупка товаров, работ, услуг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</si>
  <si>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</si>
  <si>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</si>
  <si>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</si>
  <si>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</si>
  <si>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</si>
  <si>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Содержание и ремонт автомобильных дорог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</si>
  <si>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</si>
  <si>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</si>
  <si>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</si>
  <si>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</si>
  <si>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</si>
  <si>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</si>
  <si>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 xml:space="preserve">Прочая закупка товаров, работ, услуг </t>
  </si>
  <si>
    <t>Закупка энергетических ресурсов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</si>
  <si>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</si>
  <si>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02.0.00.00000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</si>
  <si>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</si>
  <si>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</si>
  <si>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</si>
  <si>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</si>
  <si>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06.0.01.00000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</si>
  <si>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</si>
  <si>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</si>
  <si>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</si>
  <si>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07.0.00.00000</t>
  </si>
  <si>
    <t>06.0.01.75620</t>
  </si>
  <si>
    <t>Субсидия на капитальный ремонт и ремонт дорожных объектов муниципальной собственности</t>
  </si>
  <si>
    <t>Благоустройство дворовых территорий и обустройство территорий для выгула животных</t>
  </si>
  <si>
    <t>07.0.02.70410</t>
  </si>
  <si>
    <t>от 26.07.2022 № 176</t>
  </si>
  <si>
    <t xml:space="preserve"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за I полугодие 2022 год
</t>
  </si>
  <si>
    <t>Исполнено за I полугодие 2022 года (руб.)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</si>
  <si>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</si>
  <si>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01.0.00.00000</t>
  </si>
  <si>
    <t>Субсидия на государственную поддержку молодых семей Ярославской области в приобретении (строительстве) жилья</t>
  </si>
  <si>
    <t>01.0.01.L4970</t>
  </si>
  <si>
    <t>Субсидии гражданам на приобретение жилья</t>
  </si>
  <si>
    <t>Мероприятия по обеспечению безопасности движения пешеходов</t>
  </si>
  <si>
    <t>06.0.01.11340</t>
  </si>
  <si>
    <t>Субсидия на формирование современной городской среды (благоустройство общественных территорий)</t>
  </si>
  <si>
    <t>07.0.F2.55550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</si>
  <si>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</si>
  <si>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07.0.F2.54240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</si>
  <si>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</si>
  <si>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>05.0.00.00000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</si>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</sst>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0" fillId="0" borderId="0" xfId="0" applyNumberFormat="1"/>
    <xf numFmtId="4" fontId="7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workbookViewId="0">
      <selection activeCell="E76" sqref="E76"/>
    </sheetView>
  </sheetViews>
  <sheetFormatPr defaultRowHeight="15" x14ac:dyDescent="0.25"/>
  <cols>
    <col min="1" max="1" width="45" customWidth="1"/>
    <col min="2" max="2" width="8.28515625" customWidth="1"/>
    <col min="3" max="3" width="6.140625" customWidth="1"/>
    <col min="4" max="4" width="10.140625" customWidth="1"/>
    <col min="5" max="5" width="13.42578125" style="12" customWidth="1"/>
    <col min="6" max="6" width="9.85546875" bestFit="1" customWidth="1"/>
    <col min="7" max="7" width="11.42578125" bestFit="1" customWidth="1"/>
  </cols>
  <sheetData>
    <row r="1" spans="1:5" x14ac:dyDescent="0.25">
      <c r="C1" s="45" t="s">
        <v>16</v>
      </c>
      <c r="D1" s="45"/>
      <c r="E1" s="45"/>
    </row>
    <row r="2" spans="1:5" ht="15" customHeight="1" x14ac:dyDescent="0.25">
      <c r="B2" s="46" t="s">
        <v>17</v>
      </c>
      <c r="C2" s="46"/>
      <c r="D2" s="46"/>
      <c r="E2" s="46"/>
    </row>
    <row r="3" spans="1:5" x14ac:dyDescent="0.25">
      <c r="A3" s="45" t="s">
        <v>15</v>
      </c>
      <c r="B3" s="45"/>
      <c r="C3" s="45"/>
      <c r="D3" s="45"/>
      <c r="E3" s="45"/>
    </row>
    <row r="4" spans="1:5" x14ac:dyDescent="0.25">
      <c r="B4" s="45" t="s">
        <v>70</v>
      </c>
      <c r="C4" s="45"/>
      <c r="D4" s="45"/>
      <c r="E4" s="45"/>
    </row>
    <row r="5" spans="1:5" x14ac:dyDescent="0.25">
      <c r="C5" s="6"/>
      <c r="D5" s="7"/>
    </row>
    <row r="6" spans="1:5" ht="15" customHeight="1" x14ac:dyDescent="0.25">
      <c r="A6" s="47" t="s">
        <v>71</v>
      </c>
      <c r="B6" s="47"/>
      <c r="C6" s="47"/>
      <c r="D6" s="47"/>
      <c r="E6" s="47"/>
    </row>
    <row r="7" spans="1:5" ht="52.5" customHeight="1" x14ac:dyDescent="0.25">
      <c r="A7" s="47"/>
      <c r="B7" s="47"/>
      <c r="C7" s="47"/>
      <c r="D7" s="47"/>
      <c r="E7" s="47"/>
    </row>
    <row r="8" spans="1:5" ht="15.75" thickBot="1" x14ac:dyDescent="0.3"/>
    <row r="9" spans="1:5" ht="60.75" thickBot="1" x14ac:dyDescent="0.3">
      <c r="A9" s="9" t="s">
        <v>0</v>
      </c>
      <c r="B9" s="42" t="s">
        <v>37</v>
      </c>
      <c r="C9" s="43"/>
      <c r="D9" s="10" t="s">
        <v>38</v>
      </c>
      <c r="E9" s="13" t="s">
        <v>72</v>
      </c>
    </row>
    <row r="10" spans="1:5" ht="39.75" customHeight="1" thickBot="1" x14ac:dyDescent="0.3">
      <c r="A10" s="1" t="s">
        <v>73</v>
      </c>
      <c r="B10" s="37" t="s">
        <v>74</v>
      </c>
      <c r="C10" s="38"/>
      <c r="D10" s="28"/>
      <c r="E10" s="22">
        <f>E11</f>
        <v>527404.5</v>
      </c>
    </row>
    <row r="11" spans="1:5" ht="39" thickBot="1" x14ac:dyDescent="0.3">
      <c r="A11" s="2" t="s">
        <v>75</v>
      </c>
      <c r="B11" s="34" t="s">
        <v>76</v>
      </c>
      <c r="C11" s="35"/>
      <c r="D11" s="29"/>
      <c r="E11" s="23">
        <f>E12</f>
        <v>527404.5</v>
      </c>
    </row>
    <row r="12" spans="1:5" ht="15.75" thickBot="1" x14ac:dyDescent="0.3">
      <c r="A12" s="2" t="s">
        <v>77</v>
      </c>
      <c r="B12" s="34"/>
      <c r="C12" s="35"/>
      <c r="D12" s="29">
        <v>300</v>
      </c>
      <c r="E12" s="23">
        <v>527404.5</v>
      </c>
    </row>
    <row r="13" spans="1:5" ht="64.5" thickBot="1" x14ac:dyDescent="0.3">
      <c r="A13" s="1" t="s">
        <v>55</v>
      </c>
      <c r="B13" s="37" t="s">
        <v>56</v>
      </c>
      <c r="C13" s="38"/>
      <c r="D13" s="11"/>
      <c r="E13" s="22">
        <f>E14</f>
        <v>40000</v>
      </c>
    </row>
    <row r="14" spans="1:5" ht="39" thickBot="1" x14ac:dyDescent="0.3">
      <c r="A14" s="2" t="s">
        <v>57</v>
      </c>
      <c r="B14" s="34" t="s">
        <v>58</v>
      </c>
      <c r="C14" s="35"/>
      <c r="D14" s="8"/>
      <c r="E14" s="23">
        <f>E15</f>
        <v>40000</v>
      </c>
    </row>
    <row r="15" spans="1:5" ht="29.25" customHeight="1" thickBot="1" x14ac:dyDescent="0.3">
      <c r="A15" s="2" t="s">
        <v>59</v>
      </c>
      <c r="B15" s="34" t="s">
        <v>60</v>
      </c>
      <c r="C15" s="35"/>
      <c r="D15" s="3"/>
      <c r="E15" s="24">
        <f>E16</f>
        <v>40000</v>
      </c>
    </row>
    <row r="16" spans="1:5" ht="15.75" thickBot="1" x14ac:dyDescent="0.3">
      <c r="A16" s="2" t="s">
        <v>53</v>
      </c>
      <c r="B16" s="34"/>
      <c r="C16" s="35"/>
      <c r="D16" s="3">
        <v>200</v>
      </c>
      <c r="E16" s="23">
        <v>40000</v>
      </c>
    </row>
    <row r="17" spans="1:5" ht="39" thickBot="1" x14ac:dyDescent="0.3">
      <c r="A17" s="1" t="s">
        <v>43</v>
      </c>
      <c r="B17" s="37" t="s">
        <v>18</v>
      </c>
      <c r="C17" s="44"/>
      <c r="D17" s="11"/>
      <c r="E17" s="4">
        <f>E18+E21+E23</f>
        <v>6200741.2700000005</v>
      </c>
    </row>
    <row r="18" spans="1:5" ht="26.25" thickBot="1" x14ac:dyDescent="0.3">
      <c r="A18" s="2" t="s">
        <v>2</v>
      </c>
      <c r="B18" s="34" t="s">
        <v>19</v>
      </c>
      <c r="C18" s="35"/>
      <c r="D18" s="8"/>
      <c r="E18" s="5">
        <f>E19</f>
        <v>130584.59</v>
      </c>
    </row>
    <row r="19" spans="1:5" ht="39" thickBot="1" x14ac:dyDescent="0.3">
      <c r="A19" s="2" t="s">
        <v>3</v>
      </c>
      <c r="B19" s="34" t="s">
        <v>20</v>
      </c>
      <c r="C19" s="35"/>
      <c r="D19" s="3"/>
      <c r="E19" s="5">
        <f>E20</f>
        <v>130584.59</v>
      </c>
    </row>
    <row r="20" spans="1:5" ht="15.75" thickBot="1" x14ac:dyDescent="0.3">
      <c r="A20" s="2" t="s">
        <v>40</v>
      </c>
      <c r="B20" s="37"/>
      <c r="C20" s="38"/>
      <c r="D20" s="3">
        <v>200</v>
      </c>
      <c r="E20" s="5">
        <v>130584.59</v>
      </c>
    </row>
    <row r="21" spans="1:5" ht="39" thickBot="1" x14ac:dyDescent="0.3">
      <c r="A21" s="2" t="s">
        <v>41</v>
      </c>
      <c r="B21" s="34" t="s">
        <v>21</v>
      </c>
      <c r="C21" s="35"/>
      <c r="D21" s="8"/>
      <c r="E21" s="5">
        <f>E22</f>
        <v>1110025.57</v>
      </c>
    </row>
    <row r="22" spans="1:5" ht="51.75" thickBot="1" x14ac:dyDescent="0.3">
      <c r="A22" s="2" t="s">
        <v>42</v>
      </c>
      <c r="B22" s="37"/>
      <c r="C22" s="38"/>
      <c r="D22" s="3">
        <v>800</v>
      </c>
      <c r="E22" s="5">
        <v>1110025.57</v>
      </c>
    </row>
    <row r="23" spans="1:5" ht="26.25" thickBot="1" x14ac:dyDescent="0.3">
      <c r="A23" s="2" t="s">
        <v>44</v>
      </c>
      <c r="B23" s="34" t="s">
        <v>22</v>
      </c>
      <c r="C23" s="35"/>
      <c r="D23" s="3"/>
      <c r="E23" s="5">
        <f>E24+E27+E29</f>
        <v>4960131.1100000003</v>
      </c>
    </row>
    <row r="24" spans="1:5" ht="15.75" thickBot="1" x14ac:dyDescent="0.3">
      <c r="A24" s="2" t="s">
        <v>34</v>
      </c>
      <c r="B24" s="34" t="s">
        <v>23</v>
      </c>
      <c r="C24" s="35"/>
      <c r="D24" s="3"/>
      <c r="E24" s="5">
        <f>E26+E25</f>
        <v>1758864.26</v>
      </c>
    </row>
    <row r="25" spans="1:5" ht="15.75" thickBot="1" x14ac:dyDescent="0.3">
      <c r="A25" s="2" t="s">
        <v>40</v>
      </c>
      <c r="B25" s="26"/>
      <c r="C25" s="27"/>
      <c r="D25" s="3">
        <v>200</v>
      </c>
      <c r="E25" s="5">
        <v>77666.75</v>
      </c>
    </row>
    <row r="26" spans="1:5" ht="15.75" thickBot="1" x14ac:dyDescent="0.3">
      <c r="A26" s="2" t="s">
        <v>54</v>
      </c>
      <c r="B26" s="15"/>
      <c r="C26" s="16"/>
      <c r="D26" s="3">
        <v>200</v>
      </c>
      <c r="E26" s="5">
        <v>1681197.51</v>
      </c>
    </row>
    <row r="27" spans="1:5" ht="26.25" thickBot="1" x14ac:dyDescent="0.3">
      <c r="A27" s="2" t="s">
        <v>35</v>
      </c>
      <c r="B27" s="34" t="s">
        <v>24</v>
      </c>
      <c r="C27" s="35"/>
      <c r="D27" s="3"/>
      <c r="E27" s="5">
        <f>E28</f>
        <v>38406.949999999997</v>
      </c>
    </row>
    <row r="28" spans="1:5" ht="15.75" thickBot="1" x14ac:dyDescent="0.3">
      <c r="A28" s="2" t="s">
        <v>40</v>
      </c>
      <c r="B28" s="37"/>
      <c r="C28" s="38"/>
      <c r="D28" s="3">
        <v>200</v>
      </c>
      <c r="E28" s="5">
        <v>38406.949999999997</v>
      </c>
    </row>
    <row r="29" spans="1:5" ht="26.25" thickBot="1" x14ac:dyDescent="0.3">
      <c r="A29" s="2" t="s">
        <v>36</v>
      </c>
      <c r="B29" s="34" t="s">
        <v>25</v>
      </c>
      <c r="C29" s="35"/>
      <c r="D29" s="3"/>
      <c r="E29" s="5">
        <f>E30+E31+E32</f>
        <v>3162859.9000000004</v>
      </c>
    </row>
    <row r="30" spans="1:5" ht="64.5" thickBot="1" x14ac:dyDescent="0.3">
      <c r="A30" s="2" t="s">
        <v>5</v>
      </c>
      <c r="B30" s="37"/>
      <c r="C30" s="38"/>
      <c r="D30" s="3">
        <v>100</v>
      </c>
      <c r="E30" s="5">
        <v>2828707.68</v>
      </c>
    </row>
    <row r="31" spans="1:5" ht="15.75" thickBot="1" x14ac:dyDescent="0.3">
      <c r="A31" s="2" t="s">
        <v>40</v>
      </c>
      <c r="B31" s="37"/>
      <c r="C31" s="38"/>
      <c r="D31" s="3">
        <v>200</v>
      </c>
      <c r="E31" s="5">
        <v>293182.26</v>
      </c>
    </row>
    <row r="32" spans="1:5" ht="15.75" thickBot="1" x14ac:dyDescent="0.3">
      <c r="A32" s="2" t="s">
        <v>4</v>
      </c>
      <c r="B32" s="37"/>
      <c r="C32" s="38"/>
      <c r="D32" s="3">
        <v>800</v>
      </c>
      <c r="E32" s="5">
        <v>40969.96</v>
      </c>
    </row>
    <row r="33" spans="1:5" ht="39" thickBot="1" x14ac:dyDescent="0.3">
      <c r="A33" s="1" t="s">
        <v>45</v>
      </c>
      <c r="B33" s="30" t="s">
        <v>26</v>
      </c>
      <c r="C33" s="31"/>
      <c r="D33" s="3"/>
      <c r="E33" s="4">
        <f>E35+E37+E39+E41</f>
        <v>13113043.529999999</v>
      </c>
    </row>
    <row r="34" spans="1:5" ht="15.75" customHeight="1" thickBot="1" x14ac:dyDescent="0.3">
      <c r="A34" s="2" t="s">
        <v>46</v>
      </c>
      <c r="B34" s="32" t="s">
        <v>61</v>
      </c>
      <c r="C34" s="33"/>
      <c r="D34" s="3"/>
      <c r="E34" s="5">
        <f>E37+E39+E41+E35</f>
        <v>13113043.529999999</v>
      </c>
    </row>
    <row r="35" spans="1:5" ht="25.5" customHeight="1" thickBot="1" x14ac:dyDescent="0.3">
      <c r="A35" s="2" t="s">
        <v>78</v>
      </c>
      <c r="B35" s="34" t="s">
        <v>79</v>
      </c>
      <c r="C35" s="35"/>
      <c r="D35" s="3"/>
      <c r="E35" s="5">
        <f>E36</f>
        <v>100000</v>
      </c>
    </row>
    <row r="36" spans="1:5" ht="15.75" customHeight="1" thickBot="1" x14ac:dyDescent="0.3">
      <c r="A36" s="2" t="s">
        <v>53</v>
      </c>
      <c r="B36" s="34"/>
      <c r="C36" s="35"/>
      <c r="D36" s="3">
        <v>200</v>
      </c>
      <c r="E36" s="5">
        <v>100000</v>
      </c>
    </row>
    <row r="37" spans="1:5" ht="15.75" thickBot="1" x14ac:dyDescent="0.3">
      <c r="A37" s="2" t="s">
        <v>46</v>
      </c>
      <c r="B37" s="34" t="s">
        <v>39</v>
      </c>
      <c r="C37" s="35"/>
      <c r="D37" s="3"/>
      <c r="E37" s="5">
        <f>E38</f>
        <v>964377.26</v>
      </c>
    </row>
    <row r="38" spans="1:5" ht="15.75" thickBot="1" x14ac:dyDescent="0.3">
      <c r="A38" s="2" t="s">
        <v>53</v>
      </c>
      <c r="B38" s="34"/>
      <c r="C38" s="35"/>
      <c r="D38" s="3">
        <v>200</v>
      </c>
      <c r="E38" s="5">
        <v>964377.26</v>
      </c>
    </row>
    <row r="39" spans="1:5" ht="51.75" thickBot="1" x14ac:dyDescent="0.3">
      <c r="A39" s="2" t="s">
        <v>62</v>
      </c>
      <c r="B39" s="34" t="s">
        <v>63</v>
      </c>
      <c r="C39" s="35"/>
      <c r="D39" s="3"/>
      <c r="E39" s="5">
        <f>E40</f>
        <v>1663556.74</v>
      </c>
    </row>
    <row r="40" spans="1:5" ht="15.75" thickBot="1" x14ac:dyDescent="0.3">
      <c r="A40" s="2" t="s">
        <v>53</v>
      </c>
      <c r="B40" s="34"/>
      <c r="C40" s="35"/>
      <c r="D40" s="3">
        <v>200</v>
      </c>
      <c r="E40" s="5">
        <v>1663556.74</v>
      </c>
    </row>
    <row r="41" spans="1:5" ht="26.25" thickBot="1" x14ac:dyDescent="0.3">
      <c r="A41" s="21" t="s">
        <v>67</v>
      </c>
      <c r="B41" s="34" t="s">
        <v>66</v>
      </c>
      <c r="C41" s="35"/>
      <c r="D41" s="3"/>
      <c r="E41" s="5">
        <f>E42</f>
        <v>10385109.529999999</v>
      </c>
    </row>
    <row r="42" spans="1:5" ht="15.75" thickBot="1" x14ac:dyDescent="0.3">
      <c r="A42" s="14" t="s">
        <v>53</v>
      </c>
      <c r="B42" s="36"/>
      <c r="C42" s="35"/>
      <c r="D42" s="3">
        <v>200</v>
      </c>
      <c r="E42" s="5">
        <v>10385109.529999999</v>
      </c>
    </row>
    <row r="43" spans="1:5" ht="38.25" customHeight="1" thickBot="1" x14ac:dyDescent="0.3">
      <c r="A43" s="1" t="s">
        <v>84</v>
      </c>
      <c r="B43" s="37" t="s">
        <v>85</v>
      </c>
      <c r="C43" s="38"/>
      <c r="D43" s="3"/>
      <c r="E43" s="4">
        <f>E44</f>
        <v>32950</v>
      </c>
    </row>
    <row r="44" spans="1:5" ht="64.5" thickBot="1" x14ac:dyDescent="0.3">
      <c r="A44" s="2" t="s">
        <v>86</v>
      </c>
      <c r="B44" s="34" t="s">
        <v>87</v>
      </c>
      <c r="C44" s="35"/>
      <c r="D44" s="3"/>
      <c r="E44" s="5">
        <f>E45</f>
        <v>32950</v>
      </c>
    </row>
    <row r="45" spans="1:5" ht="15.75" thickBot="1" x14ac:dyDescent="0.3">
      <c r="A45" s="21" t="s">
        <v>53</v>
      </c>
      <c r="B45" s="37"/>
      <c r="C45" s="38"/>
      <c r="D45" s="3">
        <v>200</v>
      </c>
      <c r="E45" s="5">
        <v>32950</v>
      </c>
    </row>
    <row r="46" spans="1:5" ht="39" thickBot="1" x14ac:dyDescent="0.3">
      <c r="A46" s="25" t="s">
        <v>64</v>
      </c>
      <c r="B46" s="40" t="s">
        <v>65</v>
      </c>
      <c r="C46" s="38"/>
      <c r="D46" s="3"/>
      <c r="E46" s="4">
        <f>E49+E47+E51</f>
        <v>62802851.700000003</v>
      </c>
    </row>
    <row r="47" spans="1:5" ht="26.25" thickBot="1" x14ac:dyDescent="0.3">
      <c r="A47" s="2" t="s">
        <v>80</v>
      </c>
      <c r="B47" s="34" t="s">
        <v>81</v>
      </c>
      <c r="C47" s="35"/>
      <c r="D47" s="3"/>
      <c r="E47" s="5">
        <f>E48</f>
        <v>1600</v>
      </c>
    </row>
    <row r="48" spans="1:5" ht="15.75" thickBot="1" x14ac:dyDescent="0.3">
      <c r="A48" s="21" t="s">
        <v>53</v>
      </c>
      <c r="B48" s="34"/>
      <c r="C48" s="35"/>
      <c r="D48" s="3">
        <v>200</v>
      </c>
      <c r="E48" s="5">
        <v>1600</v>
      </c>
    </row>
    <row r="49" spans="1:7" ht="26.25" thickBot="1" x14ac:dyDescent="0.3">
      <c r="A49" s="14" t="s">
        <v>68</v>
      </c>
      <c r="B49" s="41" t="s">
        <v>69</v>
      </c>
      <c r="C49" s="35"/>
      <c r="D49" s="3"/>
      <c r="E49" s="5">
        <f>E50</f>
        <v>301251.7</v>
      </c>
    </row>
    <row r="50" spans="1:7" ht="15.75" thickBot="1" x14ac:dyDescent="0.3">
      <c r="A50" s="21" t="s">
        <v>53</v>
      </c>
      <c r="B50" s="39"/>
      <c r="C50" s="38"/>
      <c r="D50" s="3">
        <v>200</v>
      </c>
      <c r="E50" s="5">
        <v>301251.7</v>
      </c>
    </row>
    <row r="51" spans="1:7" ht="77.25" thickBot="1" x14ac:dyDescent="0.3">
      <c r="A51" s="14" t="s">
        <v>82</v>
      </c>
      <c r="B51" s="36" t="s">
        <v>83</v>
      </c>
      <c r="C51" s="35"/>
      <c r="D51" s="3"/>
      <c r="E51" s="5">
        <f>E52</f>
        <v>62500000</v>
      </c>
    </row>
    <row r="52" spans="1:7" ht="15.75" thickBot="1" x14ac:dyDescent="0.3">
      <c r="A52" s="2" t="s">
        <v>1</v>
      </c>
      <c r="B52" s="37"/>
      <c r="C52" s="38"/>
      <c r="D52" s="3">
        <v>500</v>
      </c>
      <c r="E52" s="5">
        <v>62500000</v>
      </c>
    </row>
    <row r="53" spans="1:7" ht="27.75" customHeight="1" thickBot="1" x14ac:dyDescent="0.3">
      <c r="A53" s="17" t="s">
        <v>47</v>
      </c>
      <c r="B53" s="40" t="s">
        <v>48</v>
      </c>
      <c r="C53" s="38"/>
      <c r="D53" s="11"/>
      <c r="E53" s="4">
        <f>E54</f>
        <v>456246.7</v>
      </c>
    </row>
    <row r="54" spans="1:7" ht="26.25" thickBot="1" x14ac:dyDescent="0.3">
      <c r="A54" s="18" t="s">
        <v>49</v>
      </c>
      <c r="B54" s="36" t="s">
        <v>50</v>
      </c>
      <c r="C54" s="35"/>
      <c r="D54" s="11"/>
      <c r="E54" s="5">
        <f>E55</f>
        <v>456246.7</v>
      </c>
    </row>
    <row r="55" spans="1:7" ht="15.75" thickBot="1" x14ac:dyDescent="0.3">
      <c r="A55" s="18" t="s">
        <v>51</v>
      </c>
      <c r="B55" s="36" t="s">
        <v>52</v>
      </c>
      <c r="C55" s="35"/>
      <c r="D55" s="3"/>
      <c r="E55" s="5">
        <f>E56+E57+E58</f>
        <v>456246.7</v>
      </c>
    </row>
    <row r="56" spans="1:7" ht="17.25" customHeight="1" thickBot="1" x14ac:dyDescent="0.3">
      <c r="A56" s="2" t="s">
        <v>53</v>
      </c>
      <c r="B56" s="34"/>
      <c r="C56" s="35"/>
      <c r="D56" s="3">
        <v>200</v>
      </c>
      <c r="E56" s="5">
        <v>360437.96</v>
      </c>
    </row>
    <row r="57" spans="1:7" ht="15.75" thickBot="1" x14ac:dyDescent="0.3">
      <c r="A57" s="2" t="s">
        <v>54</v>
      </c>
      <c r="B57" s="34"/>
      <c r="C57" s="35"/>
      <c r="D57" s="3">
        <v>200</v>
      </c>
      <c r="E57" s="5">
        <v>75216.240000000005</v>
      </c>
    </row>
    <row r="58" spans="1:7" ht="15.75" thickBot="1" x14ac:dyDescent="0.3">
      <c r="A58" s="2" t="s">
        <v>4</v>
      </c>
      <c r="B58" s="37"/>
      <c r="C58" s="38"/>
      <c r="D58" s="3">
        <v>800</v>
      </c>
      <c r="E58" s="5">
        <v>20592.5</v>
      </c>
    </row>
    <row r="59" spans="1:7" ht="15.75" thickBot="1" x14ac:dyDescent="0.3">
      <c r="A59" s="1" t="s">
        <v>6</v>
      </c>
      <c r="B59" s="37" t="s">
        <v>27</v>
      </c>
      <c r="C59" s="38"/>
      <c r="D59" s="11"/>
      <c r="E59" s="4">
        <f>E60+E62+E64+E66+E68+E72</f>
        <v>3746958.5599999996</v>
      </c>
    </row>
    <row r="60" spans="1:7" ht="15.75" thickBot="1" x14ac:dyDescent="0.3">
      <c r="A60" s="2" t="s">
        <v>7</v>
      </c>
      <c r="B60" s="34" t="s">
        <v>28</v>
      </c>
      <c r="C60" s="35"/>
      <c r="D60" s="3"/>
      <c r="E60" s="5">
        <f>E61</f>
        <v>75340.929999999993</v>
      </c>
      <c r="G60" s="12"/>
    </row>
    <row r="61" spans="1:7" ht="64.5" thickBot="1" x14ac:dyDescent="0.3">
      <c r="A61" s="2" t="s">
        <v>5</v>
      </c>
      <c r="B61" s="37"/>
      <c r="C61" s="38"/>
      <c r="D61" s="3">
        <v>100</v>
      </c>
      <c r="E61" s="5">
        <v>75340.929999999993</v>
      </c>
    </row>
    <row r="62" spans="1:7" ht="15.75" thickBot="1" x14ac:dyDescent="0.3">
      <c r="A62" s="2" t="s">
        <v>8</v>
      </c>
      <c r="B62" s="34" t="s">
        <v>29</v>
      </c>
      <c r="C62" s="35"/>
      <c r="D62" s="3"/>
      <c r="E62" s="5">
        <f>E63</f>
        <v>424214.64</v>
      </c>
    </row>
    <row r="63" spans="1:7" ht="64.5" thickBot="1" x14ac:dyDescent="0.3">
      <c r="A63" s="2" t="s">
        <v>5</v>
      </c>
      <c r="B63" s="37"/>
      <c r="C63" s="38"/>
      <c r="D63" s="3">
        <v>100</v>
      </c>
      <c r="E63" s="5">
        <v>424214.64</v>
      </c>
    </row>
    <row r="64" spans="1:7" ht="15.75" thickBot="1" x14ac:dyDescent="0.3">
      <c r="A64" s="2" t="s">
        <v>9</v>
      </c>
      <c r="B64" s="34" t="s">
        <v>30</v>
      </c>
      <c r="C64" s="35"/>
      <c r="D64" s="3"/>
      <c r="E64" s="5">
        <f>E65</f>
        <v>1725265.31</v>
      </c>
    </row>
    <row r="65" spans="1:5" ht="64.5" thickBot="1" x14ac:dyDescent="0.3">
      <c r="A65" s="2" t="s">
        <v>5</v>
      </c>
      <c r="B65" s="37"/>
      <c r="C65" s="38"/>
      <c r="D65" s="3">
        <v>100</v>
      </c>
      <c r="E65" s="5">
        <v>1725265.31</v>
      </c>
    </row>
    <row r="66" spans="1:5" ht="39" thickBot="1" x14ac:dyDescent="0.3">
      <c r="A66" s="2" t="s">
        <v>10</v>
      </c>
      <c r="B66" s="34" t="s">
        <v>31</v>
      </c>
      <c r="C66" s="35"/>
      <c r="D66" s="3"/>
      <c r="E66" s="5">
        <f>E67</f>
        <v>44000</v>
      </c>
    </row>
    <row r="67" spans="1:5" ht="15.75" thickBot="1" x14ac:dyDescent="0.3">
      <c r="A67" s="2" t="s">
        <v>1</v>
      </c>
      <c r="B67" s="37"/>
      <c r="C67" s="38"/>
      <c r="D67" s="3">
        <v>500</v>
      </c>
      <c r="E67" s="5">
        <v>44000</v>
      </c>
    </row>
    <row r="68" spans="1:5" ht="15.75" thickBot="1" x14ac:dyDescent="0.3">
      <c r="A68" s="2" t="s">
        <v>11</v>
      </c>
      <c r="B68" s="34" t="s">
        <v>32</v>
      </c>
      <c r="C68" s="35"/>
      <c r="D68" s="3"/>
      <c r="E68" s="5">
        <f>E69+E70+E71</f>
        <v>1458137.68</v>
      </c>
    </row>
    <row r="69" spans="1:5" ht="15.75" thickBot="1" x14ac:dyDescent="0.3">
      <c r="A69" s="2" t="s">
        <v>40</v>
      </c>
      <c r="B69" s="34"/>
      <c r="C69" s="35"/>
      <c r="D69" s="3">
        <v>200</v>
      </c>
      <c r="E69" s="5">
        <v>1015332.35</v>
      </c>
    </row>
    <row r="70" spans="1:5" ht="15.75" thickBot="1" x14ac:dyDescent="0.3">
      <c r="A70" s="2" t="s">
        <v>54</v>
      </c>
      <c r="B70" s="34"/>
      <c r="C70" s="35"/>
      <c r="D70" s="3">
        <v>200</v>
      </c>
      <c r="E70" s="5">
        <v>365842.94</v>
      </c>
    </row>
    <row r="71" spans="1:5" ht="15.75" thickBot="1" x14ac:dyDescent="0.3">
      <c r="A71" s="2" t="s">
        <v>4</v>
      </c>
      <c r="B71" s="19"/>
      <c r="C71" s="20"/>
      <c r="D71" s="3">
        <v>800</v>
      </c>
      <c r="E71" s="5">
        <v>76962.39</v>
      </c>
    </row>
    <row r="72" spans="1:5" ht="26.25" thickBot="1" x14ac:dyDescent="0.3">
      <c r="A72" s="2" t="s">
        <v>12</v>
      </c>
      <c r="B72" s="34" t="s">
        <v>33</v>
      </c>
      <c r="C72" s="35"/>
      <c r="D72" s="3"/>
      <c r="E72" s="5">
        <f>E73</f>
        <v>20000</v>
      </c>
    </row>
    <row r="73" spans="1:5" ht="15.75" thickBot="1" x14ac:dyDescent="0.3">
      <c r="A73" s="2" t="s">
        <v>13</v>
      </c>
      <c r="B73" s="34"/>
      <c r="C73" s="35"/>
      <c r="D73" s="3">
        <v>300</v>
      </c>
      <c r="E73" s="5">
        <v>20000</v>
      </c>
    </row>
    <row r="74" spans="1:5" ht="15.75" thickBot="1" x14ac:dyDescent="0.3">
      <c r="A74" s="1" t="s">
        <v>14</v>
      </c>
      <c r="B74" s="37"/>
      <c r="C74" s="38"/>
      <c r="D74" s="11"/>
      <c r="E74" s="4">
        <f>E59+E53+E33+E17+E13+E46+E10+E43</f>
        <v>86920196.260000005</v>
      </c>
    </row>
  </sheetData>
  <mergeCells count="68">
    <mergeCell ref="B65:C65"/>
    <mergeCell ref="B66:C66"/>
    <mergeCell ref="B67:C67"/>
    <mergeCell ref="B74:C74"/>
    <mergeCell ref="B72:C72"/>
    <mergeCell ref="B73:C73"/>
    <mergeCell ref="B68:C68"/>
    <mergeCell ref="B69:C69"/>
    <mergeCell ref="B70:C70"/>
    <mergeCell ref="C1:E1"/>
    <mergeCell ref="B2:E2"/>
    <mergeCell ref="A3:E3"/>
    <mergeCell ref="B4:E4"/>
    <mergeCell ref="A6:E7"/>
    <mergeCell ref="B62:C62"/>
    <mergeCell ref="B63:C63"/>
    <mergeCell ref="B64:C64"/>
    <mergeCell ref="B59:C59"/>
    <mergeCell ref="B60:C60"/>
    <mergeCell ref="B61:C61"/>
    <mergeCell ref="B9:C9"/>
    <mergeCell ref="B20:C20"/>
    <mergeCell ref="B21:C21"/>
    <mergeCell ref="B17:C17"/>
    <mergeCell ref="B18:C18"/>
    <mergeCell ref="B19:C19"/>
    <mergeCell ref="B13:C13"/>
    <mergeCell ref="B14:C14"/>
    <mergeCell ref="B15:C15"/>
    <mergeCell ref="B16:C16"/>
    <mergeCell ref="B10:C10"/>
    <mergeCell ref="B11:C11"/>
    <mergeCell ref="B12:C12"/>
    <mergeCell ref="B28:C28"/>
    <mergeCell ref="B23:C23"/>
    <mergeCell ref="B24:C24"/>
    <mergeCell ref="B22:C22"/>
    <mergeCell ref="B27:C27"/>
    <mergeCell ref="B29:C29"/>
    <mergeCell ref="B30:C30"/>
    <mergeCell ref="B50:C50"/>
    <mergeCell ref="B54:C54"/>
    <mergeCell ref="B58:C58"/>
    <mergeCell ref="B31:C31"/>
    <mergeCell ref="B32:C32"/>
    <mergeCell ref="B53:C53"/>
    <mergeCell ref="B41:C41"/>
    <mergeCell ref="B38:C38"/>
    <mergeCell ref="B39:C39"/>
    <mergeCell ref="B40:C40"/>
    <mergeCell ref="B46:C46"/>
    <mergeCell ref="B49:C49"/>
    <mergeCell ref="B57:C57"/>
    <mergeCell ref="B37:C37"/>
    <mergeCell ref="B33:C33"/>
    <mergeCell ref="B34:C34"/>
    <mergeCell ref="B56:C56"/>
    <mergeCell ref="B55:C55"/>
    <mergeCell ref="B42:C42"/>
    <mergeCell ref="B35:C35"/>
    <mergeCell ref="B36:C36"/>
    <mergeCell ref="B47:C47"/>
    <mergeCell ref="B48:C48"/>
    <mergeCell ref="B51:C51"/>
    <mergeCell ref="B52:C52"/>
    <mergeCell ref="B43:C43"/>
    <mergeCell ref="B44:C44"/>
    <mergeCell ref="B45:C45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2022-07-26T07:37:29Z</cp:lastPrinted>
  <dcterms:created xsi:type="dcterms:W3CDTF">2014-11-28T05:49:51Z</dcterms:created>
  <dcterms:modified xsi:type="dcterms:W3CDTF">2022-07-26T07:37:31Z</dcterms:modified>
</cp:coreProperties>
</file>