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1.05.2022\Исполнение за 2021 год\"/>
    </mc:Choice>
  </mc:AlternateContent>
  <bookViews>
    <workbookView xWindow="360" yWindow="360" windowWidth="18852" windowHeight="114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2" i="1" l="1"/>
  <c r="E80" i="1" s="1"/>
  <c r="E96" i="1"/>
  <c r="E92" i="1"/>
  <c r="E81" i="1"/>
  <c r="E78" i="1"/>
  <c r="E76" i="1"/>
  <c r="E74" i="1"/>
  <c r="E40" i="1" l="1"/>
  <c r="E33" i="1"/>
  <c r="E30" i="1"/>
  <c r="E29" i="1" s="1"/>
  <c r="E21" i="1"/>
  <c r="E19" i="1"/>
  <c r="E102" i="1" l="1"/>
  <c r="E100" i="1"/>
  <c r="E94" i="1"/>
  <c r="E90" i="1"/>
  <c r="E87" i="1"/>
  <c r="E72" i="1"/>
  <c r="E71" i="1" s="1"/>
  <c r="E69" i="1"/>
  <c r="E67" i="1"/>
  <c r="E65" i="1"/>
  <c r="E63" i="1"/>
  <c r="E61" i="1"/>
  <c r="E58" i="1"/>
  <c r="E56" i="1"/>
  <c r="E54" i="1"/>
  <c r="E49" i="1"/>
  <c r="E47" i="1"/>
  <c r="E45" i="1"/>
  <c r="E43" i="1"/>
  <c r="E39" i="1" s="1"/>
  <c r="E37" i="1"/>
  <c r="E35" i="1"/>
  <c r="E28" i="1" s="1"/>
  <c r="E23" i="1"/>
  <c r="E17" i="1"/>
  <c r="E16" i="1" s="1"/>
  <c r="E14" i="1"/>
  <c r="E13" i="1" s="1"/>
  <c r="E10" i="1"/>
  <c r="E9" i="1" s="1"/>
  <c r="E60" i="1" l="1"/>
  <c r="E12" i="1"/>
  <c r="E86" i="1"/>
  <c r="E53" i="1"/>
  <c r="E104" i="1" l="1"/>
</calcChain>
</file>

<file path=xl/sharedStrings.xml><?xml version="1.0" encoding="utf-8"?>
<sst xmlns="http://schemas.openxmlformats.org/spreadsheetml/2006/main" count="154" uniqueCount="116">
  <si>
    <t>Наименование</t>
  </si>
  <si>
    <t>Другие общегосударственные вопросы</t>
  </si>
  <si>
    <t>Итого</t>
  </si>
  <si>
    <t>городского поселения Мышкин</t>
  </si>
  <si>
    <t>к решению Муниципального Совета</t>
  </si>
  <si>
    <t>Код классификации</t>
  </si>
  <si>
    <t>Вид расходов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</si>
  <si>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</si>
  <si>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</si>
  <si>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</si>
  <si>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</si>
  <si>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</si>
  <si>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</si>
  <si>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</si>
  <si>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</si>
  <si>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</si>
  <si>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Мышкин</t>
  </si>
  <si>
    <t>02.0.01.11060</t>
  </si>
  <si>
    <t xml:space="preserve">Прочая закупка товаров, работ, услуг 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</si>
  <si>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</si>
  <si>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</si>
  <si>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</si>
  <si>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</si>
  <si>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Подпрограмма «Профилактика терроризма и экстремизма, а также минимизация и (или) ликвидация последствий их проявлений на территории городского поселения Мышкин на 2020-2022 годы»</t>
  </si>
  <si>
    <t>02.0.06.11110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</si>
  <si>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</si>
  <si>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03.0.00.00000</t>
  </si>
  <si>
    <t>Организационное обеспечение малого и среднего предпринимательства на территории городского поселения Мышкин</t>
  </si>
  <si>
    <t>03.0.01.11100</t>
  </si>
  <si>
    <t>Муниципальная программа «Жилищно-коммунальное хозяйство городского поселения Мышкин на 2020-2022 годы»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</si>
  <si>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</si>
  <si>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</si>
  <si>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</si>
  <si>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</si>
  <si>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</si>
  <si>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</si>
  <si>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04.0.02.11140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</si>
  <si>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</si>
  <si>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</si>
  <si>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Подпрограмма «Благоустройство городского поселения Мышкин на 2020-2022 годы»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</si>
  <si>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</si>
  <si>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</si>
  <si>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</si>
  <si>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</si>
  <si>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</si>
  <si>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</si>
  <si>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</si>
  <si>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</si>
  <si>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</si>
  <si>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</si>
  <si>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</si>
  <si>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</si>
  <si>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</si>
  <si>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>05.0.00.00000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</si>
  <si>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</si>
  <si>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</si>
  <si>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</si>
  <si>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годы».</t>
  </si>
  <si>
    <t>05.0.03.11280</t>
  </si>
  <si>
    <t xml:space="preserve"> Муниципальная программа «Развитие сети автомобильных дорог  городского поселения Мышкин на 2020 -2022 годы»</t>
  </si>
  <si>
    <t>06.0.00.00000</t>
  </si>
  <si>
    <t>Содержание и ремонт автомобильных дорог</t>
  </si>
  <si>
    <t>06.0.01.12440</t>
  </si>
  <si>
    <t>Мероприятия по обеспечению безопасности движения пешеходов</t>
  </si>
  <si>
    <t>06.0.01.11340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</si>
  <si>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</si>
  <si>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</si>
  <si>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Субсидия на капитальный ремонт и ремонт дорожных объектов муниципальной собственности</t>
  </si>
  <si>
    <t>06.0.01.75620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</si>
  <si>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</si>
  <si>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</si>
  <si>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07.0.00.00000</t>
  </si>
  <si>
    <t>Субсидия на формирование современной городской среды  (благоустройство дворовых территорий)</t>
  </si>
  <si>
    <t>07.0.F2.55550</t>
  </si>
  <si>
    <t>Субсидия на формирование современной городской среды (благоустройство общественных территорий)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</si>
  <si>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</si>
  <si>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</si>
  <si>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</si>
  <si>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</si>
  <si>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</si>
  <si>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</si>
  <si>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</si>
  <si>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</si>
  <si>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</si>
  <si>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</si>
  <si>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Межбюджетные трансферты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</si>
  <si>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</si>
  <si>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</si>
  <si>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</si>
  <si>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</si>
  <si>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</si>
  <si>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</si>
  <si>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</si>
  <si>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</si>
  <si>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Исполнено (руб.)</t>
  </si>
  <si>
    <t>Приложение 2</t>
  </si>
  <si>
    <t>Муниципальная программа "Формирование современной городской среды на территории городского поселения Мышкин на 2018-2022 годы"</t>
  </si>
  <si>
    <t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Российской Федерации за 2021 год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</si>
  <si>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</si>
  <si>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</si>
  <si>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</si>
  <si>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</si>
  <si>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Обеспечение мероприятий по ремонту муниципального жилищного фонда</t>
  </si>
  <si>
    <t>Закупка энергетических ресурсов</t>
  </si>
  <si>
    <t xml:space="preserve">Подпрограмма «Обеспечение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территории городского поселения Мышкин на 2020-2022 годы»
</t>
  </si>
  <si>
    <t>Благоустройство городского парка отдыха "Сицкий сад" (благоустройство общественных территорий)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</si>
  <si>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</si>
  <si>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07.0.01.00001</t>
  </si>
  <si>
    <t xml:space="preserve">Иные межбюджетные трансферты 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</si>
  <si>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</si>
  <si>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</si>
  <si>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</si>
  <si>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</si>
  <si>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</si>
  <si>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</si>
  <si>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от 31.05.2022  №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</si>
</sst>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4" fontId="2" fillId="0" borderId="2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zoomScaleNormal="100" workbookViewId="0">
      <selection activeCell="E9" sqref="E9"/>
    </sheetView>
  </sheetViews>
  <sheetFormatPr defaultRowHeight="14.4" x14ac:dyDescent="0.3"/>
  <cols>
    <col min="1" max="1" width="48.33203125" customWidth="1"/>
    <col min="2" max="2" width="9.6640625" customWidth="1"/>
    <col min="3" max="3" width="4.88671875" customWidth="1"/>
    <col min="4" max="4" width="9" customWidth="1"/>
    <col min="5" max="5" width="12.33203125" customWidth="1"/>
  </cols>
  <sheetData>
    <row r="1" spans="1:5" x14ac:dyDescent="0.3">
      <c r="B1" s="71" t="s">
        <v>95</v>
      </c>
      <c r="C1" s="71"/>
      <c r="D1" s="71"/>
      <c r="E1" s="71"/>
    </row>
    <row r="2" spans="1:5" ht="15" customHeight="1" x14ac:dyDescent="0.3">
      <c r="B2" s="72" t="s">
        <v>4</v>
      </c>
      <c r="C2" s="72"/>
      <c r="D2" s="72"/>
      <c r="E2" s="72"/>
    </row>
    <row r="3" spans="1:5" x14ac:dyDescent="0.3">
      <c r="B3" s="71" t="s">
        <v>3</v>
      </c>
      <c r="C3" s="71"/>
      <c r="D3" s="71"/>
      <c r="E3" s="71"/>
    </row>
    <row r="4" spans="1:5" x14ac:dyDescent="0.3">
      <c r="B4" s="71" t="s">
        <v>115</v>
      </c>
      <c r="C4" s="71"/>
      <c r="D4" s="71"/>
      <c r="E4" s="71"/>
    </row>
    <row r="5" spans="1:5" x14ac:dyDescent="0.3">
      <c r="A5" s="42" t="s">
        <v>97</v>
      </c>
      <c r="B5" s="43"/>
      <c r="C5" s="43"/>
      <c r="D5" s="43"/>
      <c r="E5" s="43"/>
    </row>
    <row r="6" spans="1:5" x14ac:dyDescent="0.3">
      <c r="A6" s="43"/>
      <c r="B6" s="43"/>
      <c r="C6" s="43"/>
      <c r="D6" s="43"/>
      <c r="E6" s="43"/>
    </row>
    <row r="7" spans="1:5" ht="40.5" customHeight="1" thickBot="1" x14ac:dyDescent="0.35">
      <c r="A7" s="44"/>
      <c r="B7" s="44"/>
      <c r="C7" s="44"/>
      <c r="D7" s="44"/>
      <c r="E7" s="44"/>
    </row>
    <row r="8" spans="1:5" ht="27" thickBot="1" x14ac:dyDescent="0.35">
      <c r="A8" s="21" t="s">
        <v>0</v>
      </c>
      <c r="B8" s="45" t="s">
        <v>5</v>
      </c>
      <c r="C8" s="46"/>
      <c r="D8" s="22" t="s">
        <v>6</v>
      </c>
      <c r="E8" s="15" t="s">
        <v>94</v>
      </c>
    </row>
    <row r="9" spans="1:5" ht="53.4" thickBot="1" x14ac:dyDescent="0.35">
      <c r="A9" s="3" t="s">
        <v>7</v>
      </c>
      <c r="B9" s="47" t="s">
        <v>8</v>
      </c>
      <c r="C9" s="48"/>
      <c r="D9" s="4"/>
      <c r="E9" s="5">
        <f>E10</f>
        <v>702702</v>
      </c>
    </row>
    <row r="10" spans="1:5" ht="40.200000000000003" thickBot="1" x14ac:dyDescent="0.35">
      <c r="A10" s="6" t="s">
        <v>9</v>
      </c>
      <c r="B10" s="38" t="s">
        <v>10</v>
      </c>
      <c r="C10" s="39"/>
      <c r="D10" s="7"/>
      <c r="E10" s="2">
        <f>E11</f>
        <v>702702</v>
      </c>
    </row>
    <row r="11" spans="1:5" ht="17.25" customHeight="1" thickBot="1" x14ac:dyDescent="0.35">
      <c r="A11" s="6" t="s">
        <v>11</v>
      </c>
      <c r="B11" s="38"/>
      <c r="C11" s="39"/>
      <c r="D11" s="7">
        <v>300</v>
      </c>
      <c r="E11" s="2">
        <v>702702</v>
      </c>
    </row>
    <row r="12" spans="1:5" ht="66.599999999999994" thickBot="1" x14ac:dyDescent="0.35">
      <c r="A12" s="3" t="s">
        <v>12</v>
      </c>
      <c r="B12" s="40" t="s">
        <v>13</v>
      </c>
      <c r="C12" s="41"/>
      <c r="D12" s="8"/>
      <c r="E12" s="5">
        <f>E13+E16+E23+E19+E21</f>
        <v>238451.57</v>
      </c>
    </row>
    <row r="13" spans="1:5" ht="40.200000000000003" thickBot="1" x14ac:dyDescent="0.35">
      <c r="A13" s="6" t="s">
        <v>14</v>
      </c>
      <c r="B13" s="38" t="s">
        <v>15</v>
      </c>
      <c r="C13" s="39"/>
      <c r="D13" s="9"/>
      <c r="E13" s="2">
        <f>E14</f>
        <v>80000</v>
      </c>
    </row>
    <row r="14" spans="1:5" ht="27" thickBot="1" x14ac:dyDescent="0.35">
      <c r="A14" s="6" t="s">
        <v>16</v>
      </c>
      <c r="B14" s="38" t="s">
        <v>17</v>
      </c>
      <c r="C14" s="39"/>
      <c r="D14" s="1"/>
      <c r="E14" s="2">
        <f>E15</f>
        <v>80000</v>
      </c>
    </row>
    <row r="15" spans="1:5" ht="15" thickBot="1" x14ac:dyDescent="0.35">
      <c r="A15" s="6" t="s">
        <v>18</v>
      </c>
      <c r="B15" s="38"/>
      <c r="C15" s="39"/>
      <c r="D15" s="1">
        <v>200</v>
      </c>
      <c r="E15" s="2">
        <v>80000</v>
      </c>
    </row>
    <row r="16" spans="1:5" ht="40.200000000000003" thickBot="1" x14ac:dyDescent="0.35">
      <c r="A16" s="10" t="s">
        <v>19</v>
      </c>
      <c r="B16" s="49" t="s">
        <v>20</v>
      </c>
      <c r="C16" s="50"/>
      <c r="D16" s="11"/>
      <c r="E16" s="12">
        <f>E17</f>
        <v>26031.57</v>
      </c>
    </row>
    <row r="17" spans="1:5" ht="27" thickBot="1" x14ac:dyDescent="0.35">
      <c r="A17" s="13" t="s">
        <v>21</v>
      </c>
      <c r="B17" s="51" t="s">
        <v>22</v>
      </c>
      <c r="C17" s="52"/>
      <c r="D17" s="14"/>
      <c r="E17" s="15">
        <f>E18</f>
        <v>26031.57</v>
      </c>
    </row>
    <row r="18" spans="1:5" ht="15" thickBot="1" x14ac:dyDescent="0.35">
      <c r="A18" s="6" t="s">
        <v>18</v>
      </c>
      <c r="B18" s="53"/>
      <c r="C18" s="54"/>
      <c r="D18" s="27">
        <v>200</v>
      </c>
      <c r="E18" s="28">
        <v>26031.57</v>
      </c>
    </row>
    <row r="19" spans="1:5" ht="40.200000000000003" thickBot="1" x14ac:dyDescent="0.35">
      <c r="A19" s="26" t="s">
        <v>98</v>
      </c>
      <c r="B19" s="34" t="s">
        <v>99</v>
      </c>
      <c r="C19" s="35"/>
      <c r="D19" s="29"/>
      <c r="E19" s="15">
        <f>E20</f>
        <v>9800</v>
      </c>
    </row>
    <row r="20" spans="1:5" ht="15" thickBot="1" x14ac:dyDescent="0.35">
      <c r="A20" s="6" t="s">
        <v>18</v>
      </c>
      <c r="B20" s="34"/>
      <c r="C20" s="35"/>
      <c r="D20" s="29">
        <v>200</v>
      </c>
      <c r="E20" s="15">
        <v>9800</v>
      </c>
    </row>
    <row r="21" spans="1:5" ht="54" customHeight="1" thickBot="1" x14ac:dyDescent="0.35">
      <c r="A21" s="26" t="s">
        <v>101</v>
      </c>
      <c r="B21" s="36" t="s">
        <v>100</v>
      </c>
      <c r="C21" s="37"/>
      <c r="D21" s="30"/>
      <c r="E21" s="16">
        <f>E22</f>
        <v>9800</v>
      </c>
    </row>
    <row r="22" spans="1:5" ht="15" thickBot="1" x14ac:dyDescent="0.35">
      <c r="A22" s="6" t="s">
        <v>18</v>
      </c>
      <c r="B22" s="36"/>
      <c r="C22" s="37"/>
      <c r="D22" s="30">
        <v>200</v>
      </c>
      <c r="E22" s="16">
        <v>9800</v>
      </c>
    </row>
    <row r="23" spans="1:5" ht="53.4" thickBot="1" x14ac:dyDescent="0.35">
      <c r="A23" s="6" t="s">
        <v>23</v>
      </c>
      <c r="B23" s="55" t="s">
        <v>24</v>
      </c>
      <c r="C23" s="56"/>
      <c r="D23" s="1"/>
      <c r="E23" s="2">
        <f>E24</f>
        <v>112820</v>
      </c>
    </row>
    <row r="24" spans="1:5" ht="15" thickBot="1" x14ac:dyDescent="0.35">
      <c r="A24" s="6" t="s">
        <v>18</v>
      </c>
      <c r="B24" s="38"/>
      <c r="C24" s="39"/>
      <c r="D24" s="1">
        <v>200</v>
      </c>
      <c r="E24" s="2">
        <v>112820</v>
      </c>
    </row>
    <row r="25" spans="1:5" ht="40.200000000000003" thickBot="1" x14ac:dyDescent="0.35">
      <c r="A25" s="3" t="s">
        <v>25</v>
      </c>
      <c r="B25" s="40" t="s">
        <v>26</v>
      </c>
      <c r="C25" s="41"/>
      <c r="D25" s="8"/>
      <c r="E25" s="5">
        <v>10000</v>
      </c>
    </row>
    <row r="26" spans="1:5" ht="40.200000000000003" thickBot="1" x14ac:dyDescent="0.35">
      <c r="A26" s="6" t="s">
        <v>27</v>
      </c>
      <c r="B26" s="38" t="s">
        <v>28</v>
      </c>
      <c r="C26" s="39"/>
      <c r="D26" s="1"/>
      <c r="E26" s="2">
        <v>10000</v>
      </c>
    </row>
    <row r="27" spans="1:5" ht="15" thickBot="1" x14ac:dyDescent="0.35">
      <c r="A27" s="6" t="s">
        <v>18</v>
      </c>
      <c r="B27" s="40"/>
      <c r="C27" s="41"/>
      <c r="D27" s="1">
        <v>200</v>
      </c>
      <c r="E27" s="2">
        <v>10000</v>
      </c>
    </row>
    <row r="28" spans="1:5" ht="40.200000000000003" thickBot="1" x14ac:dyDescent="0.35">
      <c r="A28" s="3" t="s">
        <v>29</v>
      </c>
      <c r="B28" s="40" t="s">
        <v>30</v>
      </c>
      <c r="C28" s="41"/>
      <c r="D28" s="8"/>
      <c r="E28" s="5">
        <f>E29+E35+E39+E37</f>
        <v>16345316.219999999</v>
      </c>
    </row>
    <row r="29" spans="1:5" ht="27" thickBot="1" x14ac:dyDescent="0.35">
      <c r="A29" s="6" t="s">
        <v>31</v>
      </c>
      <c r="B29" s="38" t="s">
        <v>32</v>
      </c>
      <c r="C29" s="39"/>
      <c r="D29" s="9"/>
      <c r="E29" s="2">
        <f>E30+E33</f>
        <v>342957.25</v>
      </c>
    </row>
    <row r="30" spans="1:5" ht="40.200000000000003" thickBot="1" x14ac:dyDescent="0.35">
      <c r="A30" s="6" t="s">
        <v>33</v>
      </c>
      <c r="B30" s="38" t="s">
        <v>34</v>
      </c>
      <c r="C30" s="39"/>
      <c r="D30" s="1"/>
      <c r="E30" s="2">
        <f>E31+E32</f>
        <v>340925.25</v>
      </c>
    </row>
    <row r="31" spans="1:5" ht="15" thickBot="1" x14ac:dyDescent="0.35">
      <c r="A31" s="6" t="s">
        <v>18</v>
      </c>
      <c r="B31" s="38"/>
      <c r="C31" s="39"/>
      <c r="D31" s="1">
        <v>200</v>
      </c>
      <c r="E31" s="2">
        <v>340151.32</v>
      </c>
    </row>
    <row r="32" spans="1:5" ht="15" thickBot="1" x14ac:dyDescent="0.35">
      <c r="A32" s="6" t="s">
        <v>35</v>
      </c>
      <c r="B32" s="40"/>
      <c r="C32" s="41"/>
      <c r="D32" s="1">
        <v>800</v>
      </c>
      <c r="E32" s="2">
        <v>773.93</v>
      </c>
    </row>
    <row r="33" spans="1:5" ht="27" thickBot="1" x14ac:dyDescent="0.35">
      <c r="A33" s="6" t="s">
        <v>102</v>
      </c>
      <c r="B33" s="40"/>
      <c r="C33" s="41"/>
      <c r="D33" s="1"/>
      <c r="E33" s="2">
        <f>E34</f>
        <v>2032</v>
      </c>
    </row>
    <row r="34" spans="1:5" ht="15" thickBot="1" x14ac:dyDescent="0.35">
      <c r="A34" s="6" t="s">
        <v>18</v>
      </c>
      <c r="B34" s="38"/>
      <c r="C34" s="39"/>
      <c r="D34" s="1">
        <v>200</v>
      </c>
      <c r="E34" s="2">
        <v>2032</v>
      </c>
    </row>
    <row r="35" spans="1:5" ht="40.200000000000003" thickBot="1" x14ac:dyDescent="0.35">
      <c r="A35" s="6" t="s">
        <v>93</v>
      </c>
      <c r="B35" s="38" t="s">
        <v>36</v>
      </c>
      <c r="C35" s="39"/>
      <c r="D35" s="9"/>
      <c r="E35" s="2">
        <f>E36</f>
        <v>1600000</v>
      </c>
    </row>
    <row r="36" spans="1:5" ht="15" thickBot="1" x14ac:dyDescent="0.35">
      <c r="A36" s="6" t="s">
        <v>35</v>
      </c>
      <c r="B36" s="40"/>
      <c r="C36" s="41"/>
      <c r="D36" s="1">
        <v>800</v>
      </c>
      <c r="E36" s="2">
        <v>1600000</v>
      </c>
    </row>
    <row r="37" spans="1:5" ht="40.200000000000003" thickBot="1" x14ac:dyDescent="0.35">
      <c r="A37" s="6" t="s">
        <v>37</v>
      </c>
      <c r="B37" s="38" t="s">
        <v>38</v>
      </c>
      <c r="C37" s="39"/>
      <c r="D37" s="1"/>
      <c r="E37" s="2">
        <f>E38</f>
        <v>70000</v>
      </c>
    </row>
    <row r="38" spans="1:5" ht="15" thickBot="1" x14ac:dyDescent="0.35">
      <c r="A38" s="6" t="s">
        <v>18</v>
      </c>
      <c r="B38" s="40"/>
      <c r="C38" s="41"/>
      <c r="D38" s="1">
        <v>200</v>
      </c>
      <c r="E38" s="2">
        <v>70000</v>
      </c>
    </row>
    <row r="39" spans="1:5" ht="27" thickBot="1" x14ac:dyDescent="0.35">
      <c r="A39" s="6" t="s">
        <v>39</v>
      </c>
      <c r="B39" s="38" t="s">
        <v>40</v>
      </c>
      <c r="C39" s="39"/>
      <c r="D39" s="1"/>
      <c r="E39" s="2">
        <f>E40+E43+E45+E47+E49</f>
        <v>14332358.969999999</v>
      </c>
    </row>
    <row r="40" spans="1:5" ht="15" thickBot="1" x14ac:dyDescent="0.35">
      <c r="A40" s="6" t="s">
        <v>41</v>
      </c>
      <c r="B40" s="38" t="s">
        <v>42</v>
      </c>
      <c r="C40" s="39"/>
      <c r="D40" s="1"/>
      <c r="E40" s="2">
        <f>E41+E42</f>
        <v>4219807.55</v>
      </c>
    </row>
    <row r="41" spans="1:5" ht="15" thickBot="1" x14ac:dyDescent="0.35">
      <c r="A41" s="6" t="s">
        <v>18</v>
      </c>
      <c r="B41" s="40"/>
      <c r="C41" s="41"/>
      <c r="D41" s="1">
        <v>200</v>
      </c>
      <c r="E41" s="2">
        <v>1099991.1399999999</v>
      </c>
    </row>
    <row r="42" spans="1:5" ht="15" thickBot="1" x14ac:dyDescent="0.35">
      <c r="A42" s="6" t="s">
        <v>103</v>
      </c>
      <c r="B42" s="40"/>
      <c r="C42" s="41"/>
      <c r="D42" s="1">
        <v>200</v>
      </c>
      <c r="E42" s="2">
        <v>3119816.41</v>
      </c>
    </row>
    <row r="43" spans="1:5" ht="15" thickBot="1" x14ac:dyDescent="0.35">
      <c r="A43" s="6" t="s">
        <v>43</v>
      </c>
      <c r="B43" s="38" t="s">
        <v>44</v>
      </c>
      <c r="C43" s="39"/>
      <c r="D43" s="1"/>
      <c r="E43" s="2">
        <f>E44</f>
        <v>847500</v>
      </c>
    </row>
    <row r="44" spans="1:5" ht="15" thickBot="1" x14ac:dyDescent="0.35">
      <c r="A44" s="6" t="s">
        <v>18</v>
      </c>
      <c r="B44" s="40"/>
      <c r="C44" s="41"/>
      <c r="D44" s="1">
        <v>200</v>
      </c>
      <c r="E44" s="2">
        <v>847500</v>
      </c>
    </row>
    <row r="45" spans="1:5" ht="15" thickBot="1" x14ac:dyDescent="0.35">
      <c r="A45" s="6" t="s">
        <v>45</v>
      </c>
      <c r="B45" s="38" t="s">
        <v>46</v>
      </c>
      <c r="C45" s="39"/>
      <c r="D45" s="1"/>
      <c r="E45" s="2">
        <f>E46</f>
        <v>31785.599999999999</v>
      </c>
    </row>
    <row r="46" spans="1:5" ht="15" thickBot="1" x14ac:dyDescent="0.35">
      <c r="A46" s="6" t="s">
        <v>18</v>
      </c>
      <c r="B46" s="40"/>
      <c r="C46" s="41"/>
      <c r="D46" s="1">
        <v>200</v>
      </c>
      <c r="E46" s="2">
        <v>31785.599999999999</v>
      </c>
    </row>
    <row r="47" spans="1:5" ht="27" thickBot="1" x14ac:dyDescent="0.35">
      <c r="A47" s="6" t="s">
        <v>47</v>
      </c>
      <c r="B47" s="38" t="s">
        <v>48</v>
      </c>
      <c r="C47" s="39"/>
      <c r="D47" s="1"/>
      <c r="E47" s="2">
        <f>E48</f>
        <v>2723146.25</v>
      </c>
    </row>
    <row r="48" spans="1:5" ht="15" thickBot="1" x14ac:dyDescent="0.35">
      <c r="A48" s="6" t="s">
        <v>18</v>
      </c>
      <c r="B48" s="40"/>
      <c r="C48" s="41"/>
      <c r="D48" s="1">
        <v>200</v>
      </c>
      <c r="E48" s="2">
        <v>2723146.25</v>
      </c>
    </row>
    <row r="49" spans="1:5" ht="18.75" customHeight="1" thickBot="1" x14ac:dyDescent="0.35">
      <c r="A49" s="6" t="s">
        <v>49</v>
      </c>
      <c r="B49" s="38" t="s">
        <v>50</v>
      </c>
      <c r="C49" s="39"/>
      <c r="D49" s="1"/>
      <c r="E49" s="2">
        <f>E50+E51+E52</f>
        <v>6510119.5700000003</v>
      </c>
    </row>
    <row r="50" spans="1:5" ht="66.599999999999994" thickBot="1" x14ac:dyDescent="0.35">
      <c r="A50" s="6" t="s">
        <v>51</v>
      </c>
      <c r="B50" s="40"/>
      <c r="C50" s="41"/>
      <c r="D50" s="1">
        <v>100</v>
      </c>
      <c r="E50" s="2">
        <v>5825587.96</v>
      </c>
    </row>
    <row r="51" spans="1:5" ht="15" thickBot="1" x14ac:dyDescent="0.35">
      <c r="A51" s="6" t="s">
        <v>18</v>
      </c>
      <c r="B51" s="40"/>
      <c r="C51" s="41"/>
      <c r="D51" s="1">
        <v>200</v>
      </c>
      <c r="E51" s="2">
        <v>682367.19</v>
      </c>
    </row>
    <row r="52" spans="1:5" ht="15" thickBot="1" x14ac:dyDescent="0.35">
      <c r="A52" s="6" t="s">
        <v>35</v>
      </c>
      <c r="B52" s="40"/>
      <c r="C52" s="41"/>
      <c r="D52" s="1">
        <v>800</v>
      </c>
      <c r="E52" s="2">
        <v>2164.42</v>
      </c>
    </row>
    <row r="53" spans="1:5" ht="53.4" thickBot="1" x14ac:dyDescent="0.35">
      <c r="A53" s="3" t="s">
        <v>52</v>
      </c>
      <c r="B53" s="40" t="s">
        <v>53</v>
      </c>
      <c r="C53" s="41"/>
      <c r="D53" s="8"/>
      <c r="E53" s="5">
        <f>E54+E56+E58</f>
        <v>107500</v>
      </c>
    </row>
    <row r="54" spans="1:5" ht="54" thickBot="1" x14ac:dyDescent="0.35">
      <c r="A54" s="17" t="s">
        <v>54</v>
      </c>
      <c r="B54" s="57" t="s">
        <v>55</v>
      </c>
      <c r="C54" s="58"/>
      <c r="D54" s="18"/>
      <c r="E54" s="2">
        <f>E55</f>
        <v>20000</v>
      </c>
    </row>
    <row r="55" spans="1:5" ht="15" thickBot="1" x14ac:dyDescent="0.35">
      <c r="A55" s="13" t="s">
        <v>18</v>
      </c>
      <c r="B55" s="59"/>
      <c r="C55" s="60"/>
      <c r="D55" s="19">
        <v>200</v>
      </c>
      <c r="E55" s="2">
        <v>20000</v>
      </c>
    </row>
    <row r="56" spans="1:5" ht="81" customHeight="1" thickBot="1" x14ac:dyDescent="0.35">
      <c r="A56" s="6" t="s">
        <v>104</v>
      </c>
      <c r="B56" s="38" t="s">
        <v>56</v>
      </c>
      <c r="C56" s="39"/>
      <c r="D56" s="1"/>
      <c r="E56" s="2">
        <f>E57</f>
        <v>49500</v>
      </c>
    </row>
    <row r="57" spans="1:5" ht="15" thickBot="1" x14ac:dyDescent="0.35">
      <c r="A57" s="6" t="s">
        <v>18</v>
      </c>
      <c r="B57" s="40"/>
      <c r="C57" s="41"/>
      <c r="D57" s="1">
        <v>200</v>
      </c>
      <c r="E57" s="2">
        <v>49500</v>
      </c>
    </row>
    <row r="58" spans="1:5" ht="54" thickBot="1" x14ac:dyDescent="0.35">
      <c r="A58" s="17" t="s">
        <v>57</v>
      </c>
      <c r="B58" s="61" t="s">
        <v>58</v>
      </c>
      <c r="C58" s="62"/>
      <c r="D58" s="1"/>
      <c r="E58" s="2">
        <f>E59</f>
        <v>38000</v>
      </c>
    </row>
    <row r="59" spans="1:5" ht="15" thickBot="1" x14ac:dyDescent="0.35">
      <c r="A59" s="13" t="s">
        <v>18</v>
      </c>
      <c r="B59" s="63"/>
      <c r="C59" s="64"/>
      <c r="D59" s="1">
        <v>200</v>
      </c>
      <c r="E59" s="2">
        <v>38000</v>
      </c>
    </row>
    <row r="60" spans="1:5" ht="40.200000000000003" thickBot="1" x14ac:dyDescent="0.35">
      <c r="A60" s="3" t="s">
        <v>59</v>
      </c>
      <c r="B60" s="65" t="s">
        <v>60</v>
      </c>
      <c r="C60" s="66"/>
      <c r="D60" s="1"/>
      <c r="E60" s="5">
        <f>E61+E69+E65+E67+E63</f>
        <v>10419614.75</v>
      </c>
    </row>
    <row r="61" spans="1:5" ht="15" thickBot="1" x14ac:dyDescent="0.35">
      <c r="A61" s="6" t="s">
        <v>61</v>
      </c>
      <c r="B61" s="38" t="s">
        <v>62</v>
      </c>
      <c r="C61" s="39"/>
      <c r="D61" s="1"/>
      <c r="E61" s="2">
        <f>E62</f>
        <v>1905762.39</v>
      </c>
    </row>
    <row r="62" spans="1:5" ht="15" thickBot="1" x14ac:dyDescent="0.35">
      <c r="A62" s="6" t="s">
        <v>18</v>
      </c>
      <c r="B62" s="38"/>
      <c r="C62" s="39"/>
      <c r="D62" s="1">
        <v>200</v>
      </c>
      <c r="E62" s="2">
        <v>1905762.39</v>
      </c>
    </row>
    <row r="63" spans="1:5" ht="27" thickBot="1" x14ac:dyDescent="0.35">
      <c r="A63" s="6" t="s">
        <v>63</v>
      </c>
      <c r="B63" s="67" t="s">
        <v>64</v>
      </c>
      <c r="C63" s="68"/>
      <c r="D63" s="1"/>
      <c r="E63" s="2">
        <f>E64</f>
        <v>150000</v>
      </c>
    </row>
    <row r="64" spans="1:5" ht="15" thickBot="1" x14ac:dyDescent="0.35">
      <c r="A64" s="6" t="s">
        <v>18</v>
      </c>
      <c r="B64" s="38"/>
      <c r="C64" s="39"/>
      <c r="D64" s="1">
        <v>200</v>
      </c>
      <c r="E64" s="2">
        <v>150000</v>
      </c>
    </row>
    <row r="65" spans="1:5" ht="53.4" thickBot="1" x14ac:dyDescent="0.35">
      <c r="A65" s="6" t="s">
        <v>65</v>
      </c>
      <c r="B65" s="38" t="s">
        <v>66</v>
      </c>
      <c r="C65" s="39"/>
      <c r="D65" s="1"/>
      <c r="E65" s="2">
        <f>E66</f>
        <v>3027104</v>
      </c>
    </row>
    <row r="66" spans="1:5" ht="15" thickBot="1" x14ac:dyDescent="0.35">
      <c r="A66" s="6" t="s">
        <v>18</v>
      </c>
      <c r="B66" s="38"/>
      <c r="C66" s="39"/>
      <c r="D66" s="1">
        <v>200</v>
      </c>
      <c r="E66" s="2">
        <v>3027104</v>
      </c>
    </row>
    <row r="67" spans="1:5" ht="27" thickBot="1" x14ac:dyDescent="0.35">
      <c r="A67" s="6" t="s">
        <v>67</v>
      </c>
      <c r="B67" s="38" t="s">
        <v>68</v>
      </c>
      <c r="C67" s="39"/>
      <c r="D67" s="1"/>
      <c r="E67" s="2">
        <f>E68</f>
        <v>5000000</v>
      </c>
    </row>
    <row r="68" spans="1:5" ht="15" thickBot="1" x14ac:dyDescent="0.35">
      <c r="A68" s="6" t="s">
        <v>18</v>
      </c>
      <c r="B68" s="38"/>
      <c r="C68" s="39"/>
      <c r="D68" s="1">
        <v>200</v>
      </c>
      <c r="E68" s="2">
        <v>5000000</v>
      </c>
    </row>
    <row r="69" spans="1:5" ht="53.4" thickBot="1" x14ac:dyDescent="0.35">
      <c r="A69" s="6" t="s">
        <v>69</v>
      </c>
      <c r="B69" s="38" t="s">
        <v>70</v>
      </c>
      <c r="C69" s="39"/>
      <c r="D69" s="1"/>
      <c r="E69" s="2">
        <f>E70</f>
        <v>336748.36</v>
      </c>
    </row>
    <row r="70" spans="1:5" ht="15" thickBot="1" x14ac:dyDescent="0.35">
      <c r="A70" s="6" t="s">
        <v>35</v>
      </c>
      <c r="B70" s="40"/>
      <c r="C70" s="41"/>
      <c r="D70" s="1">
        <v>800</v>
      </c>
      <c r="E70" s="2">
        <v>336748.36</v>
      </c>
    </row>
    <row r="71" spans="1:5" ht="40.200000000000003" thickBot="1" x14ac:dyDescent="0.35">
      <c r="A71" s="3" t="s">
        <v>96</v>
      </c>
      <c r="B71" s="40" t="s">
        <v>71</v>
      </c>
      <c r="C71" s="41"/>
      <c r="D71" s="1"/>
      <c r="E71" s="5">
        <f>E72+E74+E76+E78</f>
        <v>13802534.139999999</v>
      </c>
    </row>
    <row r="72" spans="1:5" ht="27" thickBot="1" x14ac:dyDescent="0.35">
      <c r="A72" s="6" t="s">
        <v>72</v>
      </c>
      <c r="B72" s="38" t="s">
        <v>73</v>
      </c>
      <c r="C72" s="39"/>
      <c r="D72" s="1"/>
      <c r="E72" s="2">
        <f>E73</f>
        <v>1423453.2</v>
      </c>
    </row>
    <row r="73" spans="1:5" ht="15" thickBot="1" x14ac:dyDescent="0.35">
      <c r="A73" s="6" t="s">
        <v>18</v>
      </c>
      <c r="B73" s="38"/>
      <c r="C73" s="39"/>
      <c r="D73" s="1">
        <v>200</v>
      </c>
      <c r="E73" s="2">
        <v>1423453.2</v>
      </c>
    </row>
    <row r="74" spans="1:5" ht="27" thickBot="1" x14ac:dyDescent="0.35">
      <c r="A74" s="6" t="s">
        <v>74</v>
      </c>
      <c r="B74" s="38" t="s">
        <v>73</v>
      </c>
      <c r="C74" s="39"/>
      <c r="D74" s="1"/>
      <c r="E74" s="2">
        <f>E75</f>
        <v>9133014</v>
      </c>
    </row>
    <row r="75" spans="1:5" ht="15" thickBot="1" x14ac:dyDescent="0.35">
      <c r="A75" s="10" t="s">
        <v>18</v>
      </c>
      <c r="B75" s="38"/>
      <c r="C75" s="39"/>
      <c r="D75" s="1">
        <v>200</v>
      </c>
      <c r="E75" s="2">
        <v>9133014</v>
      </c>
    </row>
    <row r="76" spans="1:5" ht="27" thickBot="1" x14ac:dyDescent="0.35">
      <c r="A76" s="13" t="s">
        <v>105</v>
      </c>
      <c r="B76" s="38" t="s">
        <v>73</v>
      </c>
      <c r="C76" s="39"/>
      <c r="D76" s="1"/>
      <c r="E76" s="2">
        <f>E77</f>
        <v>3209066.94</v>
      </c>
    </row>
    <row r="77" spans="1:5" ht="15" thickBot="1" x14ac:dyDescent="0.35">
      <c r="A77" s="10" t="s">
        <v>18</v>
      </c>
      <c r="B77" s="38"/>
      <c r="C77" s="39"/>
      <c r="D77" s="1">
        <v>200</v>
      </c>
      <c r="E77" s="2">
        <v>3209066.94</v>
      </c>
    </row>
    <row r="78" spans="1:5" ht="53.4" thickBot="1" x14ac:dyDescent="0.35">
      <c r="A78" s="13" t="s">
        <v>106</v>
      </c>
      <c r="B78" s="69" t="s">
        <v>107</v>
      </c>
      <c r="C78" s="39"/>
      <c r="D78" s="1"/>
      <c r="E78" s="2">
        <f>E79</f>
        <v>37000</v>
      </c>
    </row>
    <row r="79" spans="1:5" ht="15" thickBot="1" x14ac:dyDescent="0.35">
      <c r="A79" s="31" t="s">
        <v>108</v>
      </c>
      <c r="B79" s="69"/>
      <c r="C79" s="39"/>
      <c r="D79" s="1">
        <v>500</v>
      </c>
      <c r="E79" s="2">
        <v>37000</v>
      </c>
    </row>
    <row r="80" spans="1:5" ht="27" thickBot="1" x14ac:dyDescent="0.35">
      <c r="A80" s="32" t="s">
        <v>109</v>
      </c>
      <c r="B80" s="70" t="s">
        <v>110</v>
      </c>
      <c r="C80" s="41"/>
      <c r="D80" s="25"/>
      <c r="E80" s="5">
        <f>E82</f>
        <v>466522.18999999994</v>
      </c>
    </row>
    <row r="81" spans="1:5" ht="27" thickBot="1" x14ac:dyDescent="0.35">
      <c r="A81" s="33" t="s">
        <v>111</v>
      </c>
      <c r="B81" s="69" t="s">
        <v>112</v>
      </c>
      <c r="C81" s="39"/>
      <c r="D81" s="25"/>
      <c r="E81" s="2">
        <f>E82</f>
        <v>466522.18999999994</v>
      </c>
    </row>
    <row r="82" spans="1:5" ht="15" thickBot="1" x14ac:dyDescent="0.35">
      <c r="A82" s="33" t="s">
        <v>113</v>
      </c>
      <c r="B82" s="69" t="s">
        <v>114</v>
      </c>
      <c r="C82" s="39"/>
      <c r="D82" s="1"/>
      <c r="E82" s="2">
        <f>E83+E85+E84</f>
        <v>466522.18999999994</v>
      </c>
    </row>
    <row r="83" spans="1:5" ht="15" thickBot="1" x14ac:dyDescent="0.35">
      <c r="A83" s="6" t="s">
        <v>18</v>
      </c>
      <c r="B83" s="38"/>
      <c r="C83" s="39"/>
      <c r="D83" s="1">
        <v>200</v>
      </c>
      <c r="E83" s="2">
        <v>317491.23</v>
      </c>
    </row>
    <row r="84" spans="1:5" ht="15" thickBot="1" x14ac:dyDescent="0.35">
      <c r="A84" s="6" t="s">
        <v>103</v>
      </c>
      <c r="B84" s="38"/>
      <c r="C84" s="39"/>
      <c r="D84" s="1">
        <v>200</v>
      </c>
      <c r="E84" s="2">
        <v>111993.97</v>
      </c>
    </row>
    <row r="85" spans="1:5" ht="15" thickBot="1" x14ac:dyDescent="0.35">
      <c r="A85" s="6" t="s">
        <v>35</v>
      </c>
      <c r="B85" s="40"/>
      <c r="C85" s="41"/>
      <c r="D85" s="1">
        <v>800</v>
      </c>
      <c r="E85" s="2">
        <v>37036.99</v>
      </c>
    </row>
    <row r="86" spans="1:5" ht="15" thickBot="1" x14ac:dyDescent="0.35">
      <c r="A86" s="20" t="s">
        <v>75</v>
      </c>
      <c r="B86" s="70" t="s">
        <v>76</v>
      </c>
      <c r="C86" s="41"/>
      <c r="D86" s="8"/>
      <c r="E86" s="5">
        <f>E87+E90+E92+E94+E96+E100+E102</f>
        <v>6913207.6100000003</v>
      </c>
    </row>
    <row r="87" spans="1:5" ht="15" thickBot="1" x14ac:dyDescent="0.35">
      <c r="A87" s="6" t="s">
        <v>77</v>
      </c>
      <c r="B87" s="38" t="s">
        <v>78</v>
      </c>
      <c r="C87" s="39"/>
      <c r="D87" s="1"/>
      <c r="E87" s="2">
        <f>E88+E89</f>
        <v>238636</v>
      </c>
    </row>
    <row r="88" spans="1:5" ht="66.599999999999994" thickBot="1" x14ac:dyDescent="0.35">
      <c r="A88" s="6" t="s">
        <v>51</v>
      </c>
      <c r="B88" s="40"/>
      <c r="C88" s="41"/>
      <c r="D88" s="1">
        <v>100</v>
      </c>
      <c r="E88" s="2">
        <v>237896.71</v>
      </c>
    </row>
    <row r="89" spans="1:5" ht="15" thickBot="1" x14ac:dyDescent="0.35">
      <c r="A89" s="6" t="s">
        <v>103</v>
      </c>
      <c r="B89" s="40"/>
      <c r="C89" s="41"/>
      <c r="D89" s="1">
        <v>200</v>
      </c>
      <c r="E89" s="2">
        <v>739.29</v>
      </c>
    </row>
    <row r="90" spans="1:5" ht="15" thickBot="1" x14ac:dyDescent="0.35">
      <c r="A90" s="6" t="s">
        <v>79</v>
      </c>
      <c r="B90" s="38" t="s">
        <v>80</v>
      </c>
      <c r="C90" s="39"/>
      <c r="D90" s="1"/>
      <c r="E90" s="2">
        <f>E91</f>
        <v>853176.95</v>
      </c>
    </row>
    <row r="91" spans="1:5" ht="66.599999999999994" thickBot="1" x14ac:dyDescent="0.35">
      <c r="A91" s="6" t="s">
        <v>51</v>
      </c>
      <c r="B91" s="40"/>
      <c r="C91" s="41"/>
      <c r="D91" s="1">
        <v>100</v>
      </c>
      <c r="E91" s="2">
        <v>853176.95</v>
      </c>
    </row>
    <row r="92" spans="1:5" ht="15" thickBot="1" x14ac:dyDescent="0.35">
      <c r="A92" s="6" t="s">
        <v>81</v>
      </c>
      <c r="B92" s="38" t="s">
        <v>82</v>
      </c>
      <c r="C92" s="39"/>
      <c r="D92" s="1"/>
      <c r="E92" s="2">
        <f>E93</f>
        <v>3966914.09</v>
      </c>
    </row>
    <row r="93" spans="1:5" ht="66.599999999999994" thickBot="1" x14ac:dyDescent="0.35">
      <c r="A93" s="6" t="s">
        <v>51</v>
      </c>
      <c r="B93" s="40"/>
      <c r="C93" s="41"/>
      <c r="D93" s="1">
        <v>100</v>
      </c>
      <c r="E93" s="2">
        <v>3966914.09</v>
      </c>
    </row>
    <row r="94" spans="1:5" ht="40.200000000000003" thickBot="1" x14ac:dyDescent="0.35">
      <c r="A94" s="6" t="s">
        <v>83</v>
      </c>
      <c r="B94" s="38" t="s">
        <v>84</v>
      </c>
      <c r="C94" s="39"/>
      <c r="D94" s="1"/>
      <c r="E94" s="2">
        <f>E95</f>
        <v>127068</v>
      </c>
    </row>
    <row r="95" spans="1:5" ht="15" thickBot="1" x14ac:dyDescent="0.35">
      <c r="A95" s="6" t="s">
        <v>85</v>
      </c>
      <c r="B95" s="40"/>
      <c r="C95" s="41"/>
      <c r="D95" s="1">
        <v>500</v>
      </c>
      <c r="E95" s="2">
        <v>127068</v>
      </c>
    </row>
    <row r="96" spans="1:5" ht="15" thickBot="1" x14ac:dyDescent="0.35">
      <c r="A96" s="6" t="s">
        <v>1</v>
      </c>
      <c r="B96" s="38" t="s">
        <v>86</v>
      </c>
      <c r="C96" s="39"/>
      <c r="D96" s="1"/>
      <c r="E96" s="2">
        <f>E97+E99+E98</f>
        <v>1628466.8399999999</v>
      </c>
    </row>
    <row r="97" spans="1:5" ht="15" thickBot="1" x14ac:dyDescent="0.35">
      <c r="A97" s="6" t="s">
        <v>18</v>
      </c>
      <c r="B97" s="38"/>
      <c r="C97" s="39"/>
      <c r="D97" s="1">
        <v>200</v>
      </c>
      <c r="E97" s="2">
        <v>913100.23</v>
      </c>
    </row>
    <row r="98" spans="1:5" ht="15" thickBot="1" x14ac:dyDescent="0.35">
      <c r="A98" s="6" t="s">
        <v>103</v>
      </c>
      <c r="B98" s="23"/>
      <c r="C98" s="24"/>
      <c r="D98" s="1">
        <v>200</v>
      </c>
      <c r="E98" s="2">
        <v>602245.47</v>
      </c>
    </row>
    <row r="99" spans="1:5" ht="15" thickBot="1" x14ac:dyDescent="0.35">
      <c r="A99" s="6" t="s">
        <v>35</v>
      </c>
      <c r="B99" s="40"/>
      <c r="C99" s="41"/>
      <c r="D99" s="1">
        <v>800</v>
      </c>
      <c r="E99" s="2">
        <v>113121.14</v>
      </c>
    </row>
    <row r="100" spans="1:5" ht="15" thickBot="1" x14ac:dyDescent="0.35">
      <c r="A100" s="6" t="s">
        <v>87</v>
      </c>
      <c r="B100" s="38" t="s">
        <v>88</v>
      </c>
      <c r="C100" s="39"/>
      <c r="D100" s="1"/>
      <c r="E100" s="2">
        <f>E101</f>
        <v>50226.36</v>
      </c>
    </row>
    <row r="101" spans="1:5" ht="15" thickBot="1" x14ac:dyDescent="0.35">
      <c r="A101" s="6" t="s">
        <v>89</v>
      </c>
      <c r="B101" s="38"/>
      <c r="C101" s="39"/>
      <c r="D101" s="1">
        <v>300</v>
      </c>
      <c r="E101" s="2">
        <v>50226.36</v>
      </c>
    </row>
    <row r="102" spans="1:5" ht="27" thickBot="1" x14ac:dyDescent="0.35">
      <c r="A102" s="6" t="s">
        <v>90</v>
      </c>
      <c r="B102" s="38" t="s">
        <v>91</v>
      </c>
      <c r="C102" s="39"/>
      <c r="D102" s="1"/>
      <c r="E102" s="2">
        <f>E103</f>
        <v>48719.37</v>
      </c>
    </row>
    <row r="103" spans="1:5" ht="17.25" customHeight="1" thickBot="1" x14ac:dyDescent="0.35">
      <c r="A103" s="6" t="s">
        <v>92</v>
      </c>
      <c r="B103" s="38"/>
      <c r="C103" s="39"/>
      <c r="D103" s="1">
        <v>700</v>
      </c>
      <c r="E103" s="2">
        <v>48719.37</v>
      </c>
    </row>
    <row r="104" spans="1:5" ht="15" thickBot="1" x14ac:dyDescent="0.35">
      <c r="A104" s="3" t="s">
        <v>2</v>
      </c>
      <c r="B104" s="40"/>
      <c r="C104" s="41"/>
      <c r="D104" s="8"/>
      <c r="E104" s="5">
        <f>E86+E60+E53+E28+E25+E12+E9+E71+E80</f>
        <v>49005848.479999997</v>
      </c>
    </row>
  </sheetData>
  <mergeCells count="101">
    <mergeCell ref="B104:C104"/>
    <mergeCell ref="B1:E1"/>
    <mergeCell ref="B2:E2"/>
    <mergeCell ref="B3:E3"/>
    <mergeCell ref="B4:E4"/>
    <mergeCell ref="B95:C95"/>
    <mergeCell ref="B96:C96"/>
    <mergeCell ref="B97:C97"/>
    <mergeCell ref="B99:C99"/>
    <mergeCell ref="B100:C100"/>
    <mergeCell ref="B92:C92"/>
    <mergeCell ref="B93:C93"/>
    <mergeCell ref="B94:C94"/>
    <mergeCell ref="B87:C87"/>
    <mergeCell ref="B88:C88"/>
    <mergeCell ref="B89:C89"/>
    <mergeCell ref="B90:C90"/>
    <mergeCell ref="B91:C91"/>
    <mergeCell ref="B101:C101"/>
    <mergeCell ref="B102:C102"/>
    <mergeCell ref="B103:C103"/>
    <mergeCell ref="B86:C86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3:C43"/>
    <mergeCell ref="B44:C44"/>
    <mergeCell ref="B45:C45"/>
    <mergeCell ref="B46:C46"/>
    <mergeCell ref="B42:C42"/>
    <mergeCell ref="B47:C47"/>
    <mergeCell ref="B48:C48"/>
    <mergeCell ref="B30:C30"/>
    <mergeCell ref="B32:C32"/>
    <mergeCell ref="B35:C35"/>
    <mergeCell ref="B34:C34"/>
    <mergeCell ref="B33:C33"/>
    <mergeCell ref="B36:C36"/>
    <mergeCell ref="B37:C37"/>
    <mergeCell ref="B38:C38"/>
    <mergeCell ref="B39:C39"/>
    <mergeCell ref="B19:C19"/>
    <mergeCell ref="B20:C20"/>
    <mergeCell ref="B21:C21"/>
    <mergeCell ref="B22:C22"/>
    <mergeCell ref="B31:C31"/>
    <mergeCell ref="B12:C12"/>
    <mergeCell ref="B13:C13"/>
    <mergeCell ref="A5:E7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23:C23"/>
    <mergeCell ref="B24:C24"/>
    <mergeCell ref="B25:C25"/>
    <mergeCell ref="B26:C26"/>
    <mergeCell ref="B27:C27"/>
    <mergeCell ref="B28:C28"/>
    <mergeCell ref="B29:C29"/>
  </mergeCells>
  <pageMargins left="1.1023622047244095" right="0.70866141732283472" top="0.74803149606299213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2022-05-31T07:05:21Z</cp:lastPrinted>
  <dcterms:created xsi:type="dcterms:W3CDTF">2015-03-26T08:46:50Z</dcterms:created>
  <dcterms:modified xsi:type="dcterms:W3CDTF">2022-05-31T07:05:32Z</dcterms:modified>
</cp:coreProperties>
</file>