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7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7" i="1" l="1"/>
  <c r="E86" i="1" s="1"/>
  <c r="E78" i="1" l="1"/>
  <c r="E65" i="1" l="1"/>
  <c r="E96" i="1" l="1"/>
  <c r="E69" i="1" l="1"/>
  <c r="E76" i="1"/>
  <c r="E36" i="1" l="1"/>
  <c r="E27" i="1" l="1"/>
  <c r="E39" i="1" l="1"/>
  <c r="E100" i="1" l="1"/>
  <c r="E82" i="1"/>
  <c r="E81" i="1" s="1"/>
  <c r="E32" i="1"/>
  <c r="E55" i="1" l="1"/>
  <c r="E94" i="1"/>
  <c r="E80" i="1"/>
  <c r="E20" i="1"/>
  <c r="E46" i="1" l="1"/>
  <c r="E63" i="1" l="1"/>
  <c r="E72" i="1" l="1"/>
  <c r="E71" i="1" s="1"/>
  <c r="E74" i="1"/>
  <c r="E61" i="1" l="1"/>
  <c r="E44" i="1" l="1"/>
  <c r="E18" i="1" l="1"/>
  <c r="E9" i="1" s="1"/>
  <c r="E106" i="1" l="1"/>
  <c r="E48" i="1"/>
  <c r="E34" i="1"/>
  <c r="E30" i="1"/>
  <c r="E7" i="1"/>
  <c r="E6" i="1" s="1"/>
  <c r="E57" i="1" l="1"/>
  <c r="E53" i="1"/>
  <c r="E52" i="1" l="1"/>
  <c r="E104" i="1"/>
  <c r="E98" i="1"/>
  <c r="E92" i="1"/>
  <c r="E90" i="1"/>
  <c r="E67" i="1"/>
  <c r="E60" i="1" s="1"/>
  <c r="E59" i="1" s="1"/>
  <c r="E89" i="1" l="1"/>
  <c r="E42" i="1"/>
  <c r="E38" i="1" s="1"/>
  <c r="E26" i="1"/>
  <c r="E25" i="1" l="1"/>
  <c r="E108" i="1" s="1"/>
</calcChain>
</file>

<file path=xl/sharedStrings.xml><?xml version="1.0" encoding="utf-8"?>
<sst xmlns="http://schemas.openxmlformats.org/spreadsheetml/2006/main" count="165" uniqueCount="124">
  <si>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</si>
  <si>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</si>
  <si>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</si>
  <si>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</si>
  <si>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</si>
  <si>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</si>
  <si>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</si>
  <si>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</si>
  <si>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</si>
  <si>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</si>
  <si>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</si>
  <si>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</si>
  <si>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</si>
  <si>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</si>
  <si>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</si>
  <si>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</si>
  <si>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</si>
  <si>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</si>
  <si>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</si>
  <si>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</si>
  <si>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</si>
  <si>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</si>
  <si>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</si>
  <si>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</si>
  <si>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</si>
  <si>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</si>
  <si>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</si>
  <si>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</si>
  <si>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</si>
  <si>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</si>
  <si>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</si>
  <si>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</si>
  <si>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</si>
  <si>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</si>
  <si>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</si>
  <si>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</si>
  <si>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</si>
  <si>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</si>
  <si>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</si>
  <si>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</si>
  <si>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</si>
  <si>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</si>
  <si>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</si>
  <si>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</si>
  <si>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</si>
  <si>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</si>
  <si>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</si>
  <si>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</si>
  <si>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</si>
  <si>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</si>
  <si>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</si>
  <si>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</si>
  <si>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</si>
  <si>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</si>
  <si>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</si>
  <si>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</si>
  <si>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</si>
  <si>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</si>
  <si>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</si>
  <si>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</si>
  <si>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</si>
  <si>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</si>
  <si>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</si>
  <si>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</si>
  <si>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</si>
  <si>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</si>
  <si>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</si>
  <si>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</si>
  <si>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</si>
  <si>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</si>
  <si>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</si>
  <si>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</si>
  <si>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</si>
  <si>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</si>
  <si>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</si>
  <si>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</si>
  <si>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</si>
  <si>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</si>
  <si>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</si>
  <si>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</si>
  <si>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</si>
  <si>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</si>
  <si>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</si>
  <si>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</si>
  <si>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</si>
  <si>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</si>
  <si>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</si>
  <si>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</si>
  <si>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</si>
  <si>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</si>
  <si>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</si>
  <si>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</si>
  <si>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</si>
  <si>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</si>
  <si>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</si>
  <si>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</si>
  <si>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</si>
  <si>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</si>
  <si>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</si>
  <si>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</si>
  <si>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</si>
  <si>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</si>
  <si>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</si>
  <si>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</si>
  <si>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</si>
  <si>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</si>
  <si>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</si>
  <si>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</si>
  <si>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</si>
  <si>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</si>
  <si>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</si>
  <si>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</si>
  <si>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</si>
  <si>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</si>
  <si>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</si>
  <si>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</si>
  <si>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</si>
  <si>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</si>
  <si>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</si>
  <si>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</si>
  <si>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</si>
  <si>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</si>
  <si>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</si>
  <si>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2 к решению
Муниципального Совета городского
поселения Мышкин от 31.05.2022 № 18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</si>
</sst>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7" t="s">
        <v>123</v>
      </c>
      <c r="B1" s="68"/>
      <c r="C1" s="68"/>
      <c r="D1" s="68"/>
      <c r="E1" s="68"/>
      <c r="F1" s="1"/>
    </row>
    <row r="2" spans="1:6" s="42" customFormat="1" ht="66" customHeight="1" x14ac:dyDescent="0.3">
      <c r="A2" s="67" t="s">
        <v>112</v>
      </c>
      <c r="B2" s="67"/>
      <c r="C2" s="67"/>
      <c r="D2" s="67"/>
      <c r="E2" s="67"/>
      <c r="F2" s="1"/>
    </row>
    <row r="3" spans="1:6" ht="62.25" customHeight="1" x14ac:dyDescent="0.3">
      <c r="A3" s="69" t="s">
        <v>108</v>
      </c>
      <c r="B3" s="69"/>
      <c r="C3" s="69"/>
      <c r="D3" s="69"/>
      <c r="E3" s="69"/>
      <c r="F3" s="1"/>
    </row>
    <row r="4" spans="1:6" ht="6.75" customHeight="1" thickBot="1" x14ac:dyDescent="0.35">
      <c r="A4" s="70"/>
      <c r="B4" s="70"/>
      <c r="C4" s="70"/>
      <c r="D4" s="70"/>
      <c r="E4" s="70"/>
      <c r="F4" s="1"/>
    </row>
    <row r="5" spans="1:6" ht="27" thickBot="1" x14ac:dyDescent="0.35">
      <c r="A5" s="2" t="s">
        <v>0</v>
      </c>
      <c r="B5" s="47" t="s">
        <v>1</v>
      </c>
      <c r="C5" s="48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7" t="s">
        <v>88</v>
      </c>
      <c r="C7" s="48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7"/>
      <c r="C8" s="48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7" t="s">
        <v>5</v>
      </c>
      <c r="C10" s="48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7" t="s">
        <v>7</v>
      </c>
      <c r="C11" s="48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7"/>
      <c r="C12" s="48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3" t="s">
        <v>8</v>
      </c>
      <c r="C13" s="64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5" t="s">
        <v>10</v>
      </c>
      <c r="C14" s="66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5"/>
      <c r="C15" s="66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61" t="s">
        <v>12</v>
      </c>
      <c r="C16" s="62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9" t="s">
        <v>63</v>
      </c>
      <c r="C18" s="50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7" t="s">
        <v>13</v>
      </c>
      <c r="C20" s="48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7"/>
      <c r="C21" s="48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7" t="s">
        <v>15</v>
      </c>
      <c r="C23" s="48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15198000</v>
      </c>
      <c r="F25" s="1"/>
    </row>
    <row r="26" spans="1:6" ht="27.75" customHeight="1" thickBot="1" x14ac:dyDescent="0.35">
      <c r="A26" s="8" t="s">
        <v>17</v>
      </c>
      <c r="B26" s="47" t="s">
        <v>18</v>
      </c>
      <c r="C26" s="48"/>
      <c r="D26" s="9"/>
      <c r="E26" s="22">
        <f>E27+E30</f>
        <v>250000</v>
      </c>
      <c r="F26" s="1"/>
    </row>
    <row r="27" spans="1:6" ht="39.75" customHeight="1" thickBot="1" x14ac:dyDescent="0.35">
      <c r="A27" s="8" t="s">
        <v>19</v>
      </c>
      <c r="B27" s="47" t="s">
        <v>20</v>
      </c>
      <c r="C27" s="48"/>
      <c r="D27" s="3"/>
      <c r="E27" s="22">
        <f>E28+E29</f>
        <v>200000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7" t="s">
        <v>23</v>
      </c>
      <c r="C30" s="48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7" t="s">
        <v>104</v>
      </c>
      <c r="C32" s="48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7" t="s">
        <v>25</v>
      </c>
      <c r="C34" s="48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7" t="s">
        <v>68</v>
      </c>
      <c r="C36" s="48"/>
      <c r="D36" s="3"/>
      <c r="E36" s="22">
        <f>E37</f>
        <v>77000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77000</v>
      </c>
      <c r="F37" s="1"/>
    </row>
    <row r="38" spans="1:6" ht="27" customHeight="1" thickBot="1" x14ac:dyDescent="0.35">
      <c r="A38" s="8" t="s">
        <v>80</v>
      </c>
      <c r="B38" s="47" t="s">
        <v>26</v>
      </c>
      <c r="C38" s="48"/>
      <c r="D38" s="3"/>
      <c r="E38" s="22">
        <f>E39+E42+E44+E46+E48</f>
        <v>13071000</v>
      </c>
      <c r="F38" s="1"/>
    </row>
    <row r="39" spans="1:6" ht="16.5" customHeight="1" thickBot="1" x14ac:dyDescent="0.35">
      <c r="A39" s="8" t="s">
        <v>27</v>
      </c>
      <c r="B39" s="47" t="s">
        <v>28</v>
      </c>
      <c r="C39" s="48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102</v>
      </c>
      <c r="B41" s="47"/>
      <c r="C41" s="48"/>
      <c r="D41" s="3">
        <v>200</v>
      </c>
      <c r="E41" s="22">
        <v>3245000</v>
      </c>
      <c r="F41" s="1"/>
    </row>
    <row r="42" spans="1:6" ht="15.75" customHeight="1" thickBot="1" x14ac:dyDescent="0.35">
      <c r="A42" s="8" t="s">
        <v>29</v>
      </c>
      <c r="B42" s="47" t="s">
        <v>30</v>
      </c>
      <c r="C42" s="48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7" t="s">
        <v>32</v>
      </c>
      <c r="C44" s="48"/>
      <c r="D44" s="3"/>
      <c r="E44" s="22">
        <f>E45</f>
        <v>100000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7" t="s">
        <v>34</v>
      </c>
      <c r="C46" s="48"/>
      <c r="D46" s="3"/>
      <c r="E46" s="22">
        <f>E47</f>
        <v>1800000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1800000</v>
      </c>
      <c r="F47" s="1"/>
    </row>
    <row r="48" spans="1:6" ht="26.25" customHeight="1" thickBot="1" x14ac:dyDescent="0.35">
      <c r="A48" s="8" t="s">
        <v>35</v>
      </c>
      <c r="B48" s="47" t="s">
        <v>36</v>
      </c>
      <c r="C48" s="48"/>
      <c r="D48" s="3"/>
      <c r="E48" s="22">
        <f>E49+E50+E51</f>
        <v>6976000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6185000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9" t="s">
        <v>93</v>
      </c>
      <c r="C53" s="50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7" t="s">
        <v>94</v>
      </c>
      <c r="C55" s="48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3" t="s">
        <v>95</v>
      </c>
      <c r="C57" s="54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1" t="s">
        <v>39</v>
      </c>
      <c r="C59" s="52"/>
      <c r="D59" s="3"/>
      <c r="E59" s="23">
        <f>E60</f>
        <v>58265143</v>
      </c>
      <c r="F59" s="1"/>
    </row>
    <row r="60" spans="1:6" s="38" customFormat="1" ht="14.25" customHeight="1" thickBot="1" x14ac:dyDescent="0.35">
      <c r="A60" s="8" t="s">
        <v>98</v>
      </c>
      <c r="B60" s="61" t="s">
        <v>105</v>
      </c>
      <c r="C60" s="62"/>
      <c r="D60" s="3"/>
      <c r="E60" s="22">
        <f>E61+E63+E67+E69+E65</f>
        <v>58265143</v>
      </c>
      <c r="F60" s="1"/>
    </row>
    <row r="61" spans="1:6" ht="15" customHeight="1" thickBot="1" x14ac:dyDescent="0.35">
      <c r="A61" s="8" t="s">
        <v>98</v>
      </c>
      <c r="B61" s="47" t="s">
        <v>72</v>
      </c>
      <c r="C61" s="48"/>
      <c r="D61" s="3"/>
      <c r="E61" s="22">
        <f>E62</f>
        <v>4070000</v>
      </c>
      <c r="F61" s="1"/>
    </row>
    <row r="62" spans="1:6" ht="15" customHeight="1" thickBot="1" x14ac:dyDescent="0.35">
      <c r="A62" s="8" t="s">
        <v>87</v>
      </c>
      <c r="B62" s="47"/>
      <c r="C62" s="48"/>
      <c r="D62" s="3">
        <v>200</v>
      </c>
      <c r="E62" s="22">
        <v>4070000</v>
      </c>
      <c r="F62" s="1"/>
    </row>
    <row r="63" spans="1:6" s="32" customFormat="1" ht="67.5" customHeight="1" thickBot="1" x14ac:dyDescent="0.35">
      <c r="A63" s="8" t="s">
        <v>83</v>
      </c>
      <c r="B63" s="47" t="s">
        <v>84</v>
      </c>
      <c r="C63" s="48"/>
      <c r="D63" s="3"/>
      <c r="E63" s="22">
        <f>E64</f>
        <v>3027104</v>
      </c>
      <c r="F63" s="1"/>
    </row>
    <row r="64" spans="1:6" s="32" customFormat="1" ht="16.5" customHeight="1" thickBot="1" x14ac:dyDescent="0.35">
      <c r="A64" s="8" t="s">
        <v>87</v>
      </c>
      <c r="B64" s="47"/>
      <c r="C64" s="48"/>
      <c r="D64" s="3">
        <v>200</v>
      </c>
      <c r="E64" s="22">
        <v>3027104</v>
      </c>
      <c r="F64" s="1"/>
    </row>
    <row r="65" spans="1:6" s="42" customFormat="1" ht="27.75" customHeight="1" thickBot="1" x14ac:dyDescent="0.35">
      <c r="A65" s="8" t="s">
        <v>114</v>
      </c>
      <c r="B65" s="47" t="s">
        <v>115</v>
      </c>
      <c r="C65" s="48"/>
      <c r="D65" s="3"/>
      <c r="E65" s="22">
        <f>E66</f>
        <v>48340922</v>
      </c>
      <c r="F65" s="1"/>
    </row>
    <row r="66" spans="1:6" s="42" customFormat="1" ht="16.5" customHeight="1" thickBot="1" x14ac:dyDescent="0.35">
      <c r="A66" s="8" t="s">
        <v>87</v>
      </c>
      <c r="B66" s="44"/>
      <c r="C66" s="43"/>
      <c r="D66" s="3">
        <v>200</v>
      </c>
      <c r="E66" s="22">
        <v>48340922</v>
      </c>
      <c r="F66" s="1"/>
    </row>
    <row r="67" spans="1:6" ht="14.25" customHeight="1" thickBot="1" x14ac:dyDescent="0.35">
      <c r="A67" s="8" t="s">
        <v>61</v>
      </c>
      <c r="B67" s="47" t="s">
        <v>62</v>
      </c>
      <c r="C67" s="48"/>
      <c r="D67" s="3"/>
      <c r="E67" s="22">
        <f>E68</f>
        <v>200000</v>
      </c>
      <c r="F67" s="1"/>
    </row>
    <row r="68" spans="1:6" ht="15.75" customHeight="1" thickBot="1" x14ac:dyDescent="0.35">
      <c r="A68" s="8" t="s">
        <v>87</v>
      </c>
      <c r="B68" s="47"/>
      <c r="C68" s="48"/>
      <c r="D68" s="3">
        <v>200</v>
      </c>
      <c r="E68" s="22">
        <v>200000</v>
      </c>
      <c r="F68" s="1"/>
    </row>
    <row r="69" spans="1:6" s="42" customFormat="1" ht="54" customHeight="1" thickBot="1" x14ac:dyDescent="0.35">
      <c r="A69" s="8" t="s">
        <v>113</v>
      </c>
      <c r="B69" s="47" t="s">
        <v>110</v>
      </c>
      <c r="C69" s="48"/>
      <c r="D69" s="3"/>
      <c r="E69" s="22">
        <f>E70</f>
        <v>2627117</v>
      </c>
      <c r="F69" s="1"/>
    </row>
    <row r="70" spans="1:6" s="42" customFormat="1" ht="15.75" customHeight="1" thickBot="1" x14ac:dyDescent="0.35">
      <c r="A70" s="8" t="s">
        <v>87</v>
      </c>
      <c r="B70" s="47"/>
      <c r="C70" s="48"/>
      <c r="D70" s="3">
        <v>200</v>
      </c>
      <c r="E70" s="22">
        <v>2627117</v>
      </c>
      <c r="F70" s="1"/>
    </row>
    <row r="71" spans="1:6" s="31" customFormat="1" ht="53.25" customHeight="1" thickBot="1" x14ac:dyDescent="0.35">
      <c r="A71" s="4" t="s">
        <v>85</v>
      </c>
      <c r="B71" s="45" t="s">
        <v>71</v>
      </c>
      <c r="C71" s="46"/>
      <c r="D71" s="3"/>
      <c r="E71" s="23">
        <f>E72+E74+E76+E78</f>
        <v>87765801</v>
      </c>
      <c r="F71" s="1"/>
    </row>
    <row r="72" spans="1:6" s="30" customFormat="1" ht="40.5" customHeight="1" thickBot="1" x14ac:dyDescent="0.35">
      <c r="A72" s="8" t="s">
        <v>69</v>
      </c>
      <c r="B72" s="47" t="s">
        <v>86</v>
      </c>
      <c r="C72" s="48"/>
      <c r="D72" s="3"/>
      <c r="E72" s="22">
        <f>E73</f>
        <v>2795544</v>
      </c>
      <c r="F72" s="1"/>
    </row>
    <row r="73" spans="1:6" s="30" customFormat="1" ht="16.5" customHeight="1" thickBot="1" x14ac:dyDescent="0.35">
      <c r="A73" s="8" t="s">
        <v>87</v>
      </c>
      <c r="B73" s="47"/>
      <c r="C73" s="48"/>
      <c r="D73" s="3">
        <v>200</v>
      </c>
      <c r="E73" s="22">
        <v>2795544</v>
      </c>
      <c r="F73" s="1"/>
    </row>
    <row r="74" spans="1:6" s="30" customFormat="1" ht="42" customHeight="1" thickBot="1" x14ac:dyDescent="0.35">
      <c r="A74" s="8" t="s">
        <v>70</v>
      </c>
      <c r="B74" s="47" t="s">
        <v>86</v>
      </c>
      <c r="C74" s="48"/>
      <c r="D74" s="3"/>
      <c r="E74" s="22">
        <f>E75</f>
        <v>7110257</v>
      </c>
      <c r="F74" s="1"/>
    </row>
    <row r="75" spans="1:6" s="30" customFormat="1" ht="15" customHeight="1" thickBot="1" x14ac:dyDescent="0.35">
      <c r="A75" s="21" t="s">
        <v>87</v>
      </c>
      <c r="B75" s="47"/>
      <c r="C75" s="48"/>
      <c r="D75" s="3">
        <v>200</v>
      </c>
      <c r="E75" s="22">
        <v>7110257</v>
      </c>
      <c r="F75" s="1"/>
    </row>
    <row r="76" spans="1:6" s="42" customFormat="1" ht="67.5" customHeight="1" thickBot="1" x14ac:dyDescent="0.35">
      <c r="A76" s="11" t="s">
        <v>122</v>
      </c>
      <c r="B76" s="55" t="s">
        <v>111</v>
      </c>
      <c r="C76" s="48"/>
      <c r="D76" s="3"/>
      <c r="E76" s="22">
        <f>E77</f>
        <v>62500000</v>
      </c>
      <c r="F76" s="1"/>
    </row>
    <row r="77" spans="1:6" s="42" customFormat="1" ht="17.25" customHeight="1" thickBot="1" x14ac:dyDescent="0.35">
      <c r="A77" s="21" t="s">
        <v>3</v>
      </c>
      <c r="B77" s="45"/>
      <c r="C77" s="46"/>
      <c r="D77" s="3">
        <v>500</v>
      </c>
      <c r="E77" s="22">
        <v>62500000</v>
      </c>
      <c r="F77" s="1"/>
    </row>
    <row r="78" spans="1:6" s="42" customFormat="1" ht="27.75" customHeight="1" thickBot="1" x14ac:dyDescent="0.35">
      <c r="A78" s="11" t="s">
        <v>121</v>
      </c>
      <c r="B78" s="56" t="s">
        <v>116</v>
      </c>
      <c r="C78" s="48"/>
      <c r="D78" s="3"/>
      <c r="E78" s="22">
        <f>E79</f>
        <v>15360000</v>
      </c>
      <c r="F78" s="1"/>
    </row>
    <row r="79" spans="1:6" s="42" customFormat="1" ht="17.25" customHeight="1" thickBot="1" x14ac:dyDescent="0.35">
      <c r="A79" s="21" t="s">
        <v>87</v>
      </c>
      <c r="B79" s="57"/>
      <c r="C79" s="46"/>
      <c r="D79" s="3">
        <v>200</v>
      </c>
      <c r="E79" s="22">
        <v>15360000</v>
      </c>
      <c r="F79" s="1"/>
    </row>
    <row r="80" spans="1:6" s="34" customFormat="1" ht="39" customHeight="1" thickBot="1" x14ac:dyDescent="0.35">
      <c r="A80" s="35" t="s">
        <v>96</v>
      </c>
      <c r="B80" s="58" t="s">
        <v>99</v>
      </c>
      <c r="C80" s="46"/>
      <c r="D80" s="5"/>
      <c r="E80" s="23">
        <f>E82</f>
        <v>899000</v>
      </c>
      <c r="F80" s="1"/>
    </row>
    <row r="81" spans="1:6" s="38" customFormat="1" ht="26.25" customHeight="1" thickBot="1" x14ac:dyDescent="0.35">
      <c r="A81" s="19" t="s">
        <v>107</v>
      </c>
      <c r="B81" s="55" t="s">
        <v>106</v>
      </c>
      <c r="C81" s="48"/>
      <c r="D81" s="39"/>
      <c r="E81" s="22">
        <f>E82</f>
        <v>899000</v>
      </c>
      <c r="F81" s="1"/>
    </row>
    <row r="82" spans="1:6" s="34" customFormat="1" ht="15" customHeight="1" thickBot="1" x14ac:dyDescent="0.35">
      <c r="A82" s="19" t="s">
        <v>97</v>
      </c>
      <c r="B82" s="55" t="s">
        <v>100</v>
      </c>
      <c r="C82" s="48"/>
      <c r="D82" s="3"/>
      <c r="E82" s="22">
        <f>E83+E85+E84</f>
        <v>899000</v>
      </c>
      <c r="F82" s="1"/>
    </row>
    <row r="83" spans="1:6" s="34" customFormat="1" ht="15" customHeight="1" thickBot="1" x14ac:dyDescent="0.35">
      <c r="A83" s="8" t="s">
        <v>87</v>
      </c>
      <c r="B83" s="47"/>
      <c r="C83" s="48"/>
      <c r="D83" s="3">
        <v>200</v>
      </c>
      <c r="E83" s="22">
        <v>669000</v>
      </c>
      <c r="F83" s="1"/>
    </row>
    <row r="84" spans="1:6" s="37" customFormat="1" ht="15" customHeight="1" thickBot="1" x14ac:dyDescent="0.35">
      <c r="A84" s="8" t="s">
        <v>102</v>
      </c>
      <c r="B84" s="47"/>
      <c r="C84" s="48"/>
      <c r="D84" s="3">
        <v>200</v>
      </c>
      <c r="E84" s="22">
        <v>180000</v>
      </c>
      <c r="F84" s="1"/>
    </row>
    <row r="85" spans="1:6" s="36" customFormat="1" ht="15" customHeight="1" thickBot="1" x14ac:dyDescent="0.35">
      <c r="A85" s="21" t="s">
        <v>21</v>
      </c>
      <c r="B85" s="45"/>
      <c r="C85" s="46"/>
      <c r="D85" s="3">
        <v>800</v>
      </c>
      <c r="E85" s="22">
        <v>50000</v>
      </c>
      <c r="F85" s="1"/>
    </row>
    <row r="86" spans="1:6" s="42" customFormat="1" ht="39" customHeight="1" thickBot="1" x14ac:dyDescent="0.35">
      <c r="A86" s="33" t="s">
        <v>117</v>
      </c>
      <c r="B86" s="58" t="s">
        <v>119</v>
      </c>
      <c r="C86" s="46"/>
      <c r="D86" s="3"/>
      <c r="E86" s="23">
        <f>E87</f>
        <v>10000</v>
      </c>
      <c r="F86" s="1"/>
    </row>
    <row r="87" spans="1:6" s="42" customFormat="1" ht="25.5" customHeight="1" thickBot="1" x14ac:dyDescent="0.35">
      <c r="A87" s="11" t="s">
        <v>118</v>
      </c>
      <c r="B87" s="55" t="s">
        <v>120</v>
      </c>
      <c r="C87" s="48"/>
      <c r="D87" s="3"/>
      <c r="E87" s="22">
        <f>E88</f>
        <v>10000</v>
      </c>
      <c r="F87" s="1"/>
    </row>
    <row r="88" spans="1:6" s="42" customFormat="1" ht="15" customHeight="1" thickBot="1" x14ac:dyDescent="0.35">
      <c r="A88" s="8" t="s">
        <v>87</v>
      </c>
      <c r="B88" s="57"/>
      <c r="C88" s="46"/>
      <c r="D88" s="3">
        <v>200</v>
      </c>
      <c r="E88" s="22">
        <v>10000</v>
      </c>
      <c r="F88" s="1"/>
    </row>
    <row r="89" spans="1:6" ht="15" customHeight="1" thickBot="1" x14ac:dyDescent="0.35">
      <c r="A89" s="33" t="s">
        <v>40</v>
      </c>
      <c r="B89" s="59" t="s">
        <v>41</v>
      </c>
      <c r="C89" s="60"/>
      <c r="D89" s="5"/>
      <c r="E89" s="23">
        <f>E90+E92+E94+E96+E98+E100+E104+E106</f>
        <v>9563081</v>
      </c>
      <c r="F89" s="1"/>
    </row>
    <row r="90" spans="1:6" ht="13.5" customHeight="1" thickBot="1" x14ac:dyDescent="0.35">
      <c r="A90" s="8" t="s">
        <v>42</v>
      </c>
      <c r="B90" s="47" t="s">
        <v>43</v>
      </c>
      <c r="C90" s="48"/>
      <c r="D90" s="3"/>
      <c r="E90" s="22">
        <f>E91</f>
        <v>243919</v>
      </c>
      <c r="F90" s="1"/>
    </row>
    <row r="91" spans="1:6" ht="15" customHeight="1" thickBot="1" x14ac:dyDescent="0.35">
      <c r="A91" s="8" t="s">
        <v>37</v>
      </c>
      <c r="B91" s="45"/>
      <c r="C91" s="46"/>
      <c r="D91" s="3">
        <v>100</v>
      </c>
      <c r="E91" s="22">
        <v>243919</v>
      </c>
      <c r="F91" s="1"/>
    </row>
    <row r="92" spans="1:6" ht="14.25" customHeight="1" thickBot="1" x14ac:dyDescent="0.35">
      <c r="A92" s="8" t="s">
        <v>44</v>
      </c>
      <c r="B92" s="47" t="s">
        <v>45</v>
      </c>
      <c r="C92" s="48"/>
      <c r="D92" s="3"/>
      <c r="E92" s="22">
        <f>E93</f>
        <v>940000</v>
      </c>
      <c r="F92" s="1"/>
    </row>
    <row r="93" spans="1:6" ht="65.25" customHeight="1" thickBot="1" x14ac:dyDescent="0.35">
      <c r="A93" s="8" t="s">
        <v>37</v>
      </c>
      <c r="B93" s="45"/>
      <c r="C93" s="46"/>
      <c r="D93" s="3">
        <v>100</v>
      </c>
      <c r="E93" s="22">
        <v>940000</v>
      </c>
      <c r="F93" s="1"/>
    </row>
    <row r="94" spans="1:6" ht="13.5" customHeight="1" thickBot="1" x14ac:dyDescent="0.35">
      <c r="A94" s="8" t="s">
        <v>46</v>
      </c>
      <c r="B94" s="47" t="s">
        <v>47</v>
      </c>
      <c r="C94" s="48"/>
      <c r="D94" s="3"/>
      <c r="E94" s="22">
        <f>E95</f>
        <v>4524000</v>
      </c>
      <c r="F94" s="1"/>
    </row>
    <row r="95" spans="1:6" ht="66.75" customHeight="1" thickBot="1" x14ac:dyDescent="0.35">
      <c r="A95" s="8" t="s">
        <v>37</v>
      </c>
      <c r="B95" s="45"/>
      <c r="C95" s="46"/>
      <c r="D95" s="3">
        <v>100</v>
      </c>
      <c r="E95" s="22">
        <v>4524000</v>
      </c>
      <c r="F95" s="1"/>
    </row>
    <row r="96" spans="1:6" ht="41.25" customHeight="1" thickBot="1" x14ac:dyDescent="0.35">
      <c r="A96" s="8" t="s">
        <v>48</v>
      </c>
      <c r="B96" s="47" t="s">
        <v>49</v>
      </c>
      <c r="C96" s="48"/>
      <c r="D96" s="3"/>
      <c r="E96" s="22">
        <f>E97</f>
        <v>86562</v>
      </c>
      <c r="F96" s="1"/>
    </row>
    <row r="97" spans="1:6" ht="13.5" customHeight="1" thickBot="1" x14ac:dyDescent="0.35">
      <c r="A97" s="8" t="s">
        <v>3</v>
      </c>
      <c r="B97" s="45"/>
      <c r="C97" s="46"/>
      <c r="D97" s="3">
        <v>500</v>
      </c>
      <c r="E97" s="22">
        <v>86562</v>
      </c>
      <c r="F97" s="1"/>
    </row>
    <row r="98" spans="1:6" ht="15.75" customHeight="1" thickBot="1" x14ac:dyDescent="0.35">
      <c r="A98" s="8" t="s">
        <v>50</v>
      </c>
      <c r="B98" s="47" t="s">
        <v>51</v>
      </c>
      <c r="C98" s="48"/>
      <c r="D98" s="3"/>
      <c r="E98" s="22">
        <f>E99</f>
        <v>30000</v>
      </c>
      <c r="F98" s="1"/>
    </row>
    <row r="99" spans="1:6" ht="13.5" customHeight="1" thickBot="1" x14ac:dyDescent="0.35">
      <c r="A99" s="8" t="s">
        <v>21</v>
      </c>
      <c r="B99" s="45"/>
      <c r="C99" s="46"/>
      <c r="D99" s="3">
        <v>800</v>
      </c>
      <c r="E99" s="22">
        <v>30000</v>
      </c>
      <c r="F99" s="1"/>
    </row>
    <row r="100" spans="1:6" ht="14.25" customHeight="1" thickBot="1" x14ac:dyDescent="0.35">
      <c r="A100" s="8" t="s">
        <v>52</v>
      </c>
      <c r="B100" s="47" t="s">
        <v>53</v>
      </c>
      <c r="C100" s="48"/>
      <c r="D100" s="3"/>
      <c r="E100" s="22">
        <f>E101+E103+E102</f>
        <v>3653600</v>
      </c>
      <c r="F100" s="1"/>
    </row>
    <row r="101" spans="1:6" ht="16.5" customHeight="1" thickBot="1" x14ac:dyDescent="0.35">
      <c r="A101" s="8" t="s">
        <v>87</v>
      </c>
      <c r="B101" s="47"/>
      <c r="C101" s="48"/>
      <c r="D101" s="3">
        <v>200</v>
      </c>
      <c r="E101" s="22">
        <v>3108200</v>
      </c>
      <c r="F101" s="1"/>
    </row>
    <row r="102" spans="1:6" s="37" customFormat="1" ht="16.5" customHeight="1" thickBot="1" x14ac:dyDescent="0.35">
      <c r="A102" s="8" t="s">
        <v>102</v>
      </c>
      <c r="B102" s="47"/>
      <c r="C102" s="48"/>
      <c r="D102" s="3">
        <v>200</v>
      </c>
      <c r="E102" s="22">
        <v>421400</v>
      </c>
      <c r="F102" s="1"/>
    </row>
    <row r="103" spans="1:6" ht="14.25" customHeight="1" thickBot="1" x14ac:dyDescent="0.35">
      <c r="A103" s="8" t="s">
        <v>21</v>
      </c>
      <c r="B103" s="45"/>
      <c r="C103" s="46"/>
      <c r="D103" s="3">
        <v>800</v>
      </c>
      <c r="E103" s="22">
        <v>124000</v>
      </c>
      <c r="F103" s="1"/>
    </row>
    <row r="104" spans="1:6" ht="26.25" customHeight="1" thickBot="1" x14ac:dyDescent="0.35">
      <c r="A104" s="8" t="s">
        <v>54</v>
      </c>
      <c r="B104" s="47" t="s">
        <v>55</v>
      </c>
      <c r="C104" s="48"/>
      <c r="D104" s="3"/>
      <c r="E104" s="22">
        <f>E105</f>
        <v>60000</v>
      </c>
      <c r="F104" s="1"/>
    </row>
    <row r="105" spans="1:6" ht="14.25" customHeight="1" thickBot="1" x14ac:dyDescent="0.35">
      <c r="A105" s="8" t="s">
        <v>56</v>
      </c>
      <c r="B105" s="47"/>
      <c r="C105" s="48"/>
      <c r="D105" s="3">
        <v>300</v>
      </c>
      <c r="E105" s="22">
        <v>60000</v>
      </c>
      <c r="F105" s="1"/>
    </row>
    <row r="106" spans="1:6" ht="15" customHeight="1" thickBot="1" x14ac:dyDescent="0.35">
      <c r="A106" s="8" t="s">
        <v>57</v>
      </c>
      <c r="B106" s="47" t="s">
        <v>58</v>
      </c>
      <c r="C106" s="48"/>
      <c r="D106" s="3"/>
      <c r="E106" s="22">
        <f>E107</f>
        <v>25000</v>
      </c>
      <c r="F106" s="1"/>
    </row>
    <row r="107" spans="1:6" ht="28.5" customHeight="1" thickBot="1" x14ac:dyDescent="0.35">
      <c r="A107" s="8" t="s">
        <v>59</v>
      </c>
      <c r="B107" s="47"/>
      <c r="C107" s="48"/>
      <c r="D107" s="3">
        <v>700</v>
      </c>
      <c r="E107" s="22">
        <v>25000</v>
      </c>
      <c r="F107" s="1"/>
    </row>
    <row r="108" spans="1:6" ht="15.75" customHeight="1" thickBot="1" x14ac:dyDescent="0.35">
      <c r="A108" s="4" t="s">
        <v>60</v>
      </c>
      <c r="B108" s="45"/>
      <c r="C108" s="46"/>
      <c r="D108" s="5"/>
      <c r="E108" s="23">
        <f>E89+E59+E52+E25+E22+E9+E6+E71+E80+E86</f>
        <v>172914048</v>
      </c>
      <c r="F108" s="1"/>
    </row>
    <row r="109" spans="1:6" ht="27" customHeight="1" x14ac:dyDescent="0.3">
      <c r="A109" s="1"/>
      <c r="B109" s="1"/>
      <c r="C109" s="1"/>
      <c r="D109" s="1"/>
      <c r="E109" s="28"/>
      <c r="F109" s="1"/>
    </row>
    <row r="110" spans="1:6" ht="13.5" customHeight="1" x14ac:dyDescent="0.3">
      <c r="A110" s="15"/>
      <c r="F110" s="1"/>
    </row>
    <row r="111" spans="1:6" ht="15.6" x14ac:dyDescent="0.3">
      <c r="F111" s="14"/>
    </row>
  </sheetData>
  <mergeCells count="106">
    <mergeCell ref="A2:E2"/>
    <mergeCell ref="A1:E1"/>
    <mergeCell ref="A3:E4"/>
    <mergeCell ref="B5:C5"/>
    <mergeCell ref="B9:C9"/>
    <mergeCell ref="B10:C10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89:C89"/>
    <mergeCell ref="B67:C67"/>
    <mergeCell ref="B68:C68"/>
    <mergeCell ref="B72:C72"/>
    <mergeCell ref="B73:C73"/>
    <mergeCell ref="B74:C74"/>
    <mergeCell ref="B75:C75"/>
    <mergeCell ref="B71:C71"/>
    <mergeCell ref="B63:C63"/>
    <mergeCell ref="B80:C80"/>
    <mergeCell ref="B82:C82"/>
    <mergeCell ref="B84:C84"/>
    <mergeCell ref="B86:C86"/>
    <mergeCell ref="B87:C87"/>
    <mergeCell ref="B88:C88"/>
    <mergeCell ref="B29:C29"/>
    <mergeCell ref="B41:C41"/>
    <mergeCell ref="B32:C32"/>
    <mergeCell ref="B33:C33"/>
    <mergeCell ref="B35:C35"/>
    <mergeCell ref="B37:C37"/>
    <mergeCell ref="B85:C85"/>
    <mergeCell ref="B62:C62"/>
    <mergeCell ref="B50:C50"/>
    <mergeCell ref="B60:C60"/>
    <mergeCell ref="B51:C51"/>
    <mergeCell ref="B42:C42"/>
    <mergeCell ref="B49:C49"/>
    <mergeCell ref="B38:C38"/>
    <mergeCell ref="B39:C39"/>
    <mergeCell ref="B36:C36"/>
    <mergeCell ref="B40:C40"/>
    <mergeCell ref="B108:C108"/>
    <mergeCell ref="B90:C90"/>
    <mergeCell ref="B91:C91"/>
    <mergeCell ref="B92:C92"/>
    <mergeCell ref="B93:C93"/>
    <mergeCell ref="B94:C94"/>
    <mergeCell ref="B99:C99"/>
    <mergeCell ref="B95:C95"/>
    <mergeCell ref="B96:C96"/>
    <mergeCell ref="B97:C97"/>
    <mergeCell ref="B98:C98"/>
    <mergeCell ref="B100:C100"/>
    <mergeCell ref="B103:C103"/>
    <mergeCell ref="B104:C104"/>
    <mergeCell ref="B102:C102"/>
    <mergeCell ref="B106:C106"/>
    <mergeCell ref="B105:C105"/>
    <mergeCell ref="B101:C101"/>
    <mergeCell ref="B107:C107"/>
    <mergeCell ref="B52:C52"/>
    <mergeCell ref="B43:C43"/>
    <mergeCell ref="B44:C44"/>
    <mergeCell ref="B45:C45"/>
    <mergeCell ref="B46:C46"/>
    <mergeCell ref="B48:C48"/>
    <mergeCell ref="B83:C83"/>
    <mergeCell ref="B54:C54"/>
    <mergeCell ref="B53:C53"/>
    <mergeCell ref="B61:C61"/>
    <mergeCell ref="B59:C59"/>
    <mergeCell ref="B55:C55"/>
    <mergeCell ref="B56:C56"/>
    <mergeCell ref="B57:C57"/>
    <mergeCell ref="B64:C64"/>
    <mergeCell ref="B76:C76"/>
    <mergeCell ref="B77:C77"/>
    <mergeCell ref="B69:C69"/>
    <mergeCell ref="B70:C70"/>
    <mergeCell ref="B81:C81"/>
    <mergeCell ref="B65:C65"/>
    <mergeCell ref="B58:C58"/>
    <mergeCell ref="B78:C78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2022-05-31T07:12:20Z</dcterms:modified>
</cp:coreProperties>
</file>