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3" i="1" l="1"/>
  <c r="E14" i="1"/>
  <c r="E19" i="1"/>
  <c r="E16" i="1"/>
  <c r="E17" i="1"/>
  <c r="E88" i="1"/>
  <c r="E66" i="1" l="1"/>
  <c r="E79" i="1" l="1"/>
  <c r="E37" i="1" l="1"/>
  <c r="E30" i="1" l="1"/>
  <c r="E77" i="1" l="1"/>
  <c r="E40" i="1" l="1"/>
  <c r="E97" i="1" l="1"/>
  <c r="E83" i="1"/>
  <c r="E82" i="1" s="1"/>
  <c r="E56" i="1" l="1"/>
  <c r="E93" i="1"/>
  <c r="E81" i="1"/>
  <c r="E23" i="1"/>
  <c r="E47" i="1" l="1"/>
  <c r="E64" i="1" l="1"/>
  <c r="E73" i="1" l="1"/>
  <c r="E75" i="1"/>
  <c r="E72" i="1" l="1"/>
  <c r="E70" i="1"/>
  <c r="E62" i="1" l="1"/>
  <c r="E45" i="1" l="1"/>
  <c r="E21" i="1" l="1"/>
  <c r="E12" i="1" s="1"/>
  <c r="E103" i="1" l="1"/>
  <c r="E49" i="1"/>
  <c r="E35" i="1"/>
  <c r="E33" i="1"/>
  <c r="E10" i="1"/>
  <c r="E9" i="1" s="1"/>
  <c r="E58" i="1" l="1"/>
  <c r="E54" i="1"/>
  <c r="E53" i="1" l="1"/>
  <c r="E101" i="1"/>
  <c r="E95" i="1"/>
  <c r="E91" i="1"/>
  <c r="E87" i="1"/>
  <c r="E68" i="1"/>
  <c r="E60" i="1" s="1"/>
  <c r="E61" i="1" l="1"/>
  <c r="E43" i="1"/>
  <c r="E39" i="1"/>
  <c r="E29" i="1"/>
  <c r="E28" i="1" l="1"/>
  <c r="E105" i="1" s="1"/>
</calcChain>
</file>

<file path=xl/sharedStrings.xml><?xml version="1.0" encoding="utf-8"?>
<sst xmlns="http://schemas.openxmlformats.org/spreadsheetml/2006/main" count="158" uniqueCount="119">
  <si>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</si>
  <si>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</si>
  <si>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</si>
  <si>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</si>
  <si>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</si>
  <si>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</si>
  <si>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</si>
  <si>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</si>
  <si>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</si>
  <si>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</si>
  <si>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</si>
  <si>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</si>
  <si>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</si>
  <si>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</si>
  <si>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</si>
  <si>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</si>
  <si>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</si>
  <si>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</si>
  <si>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</si>
  <si>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</si>
  <si>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</si>
  <si>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</si>
  <si>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</si>
  <si>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</si>
  <si>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</si>
  <si>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</si>
  <si>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</si>
  <si>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</si>
  <si>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</si>
  <si>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</si>
  <si>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</si>
  <si>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</si>
  <si>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</si>
  <si>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</si>
  <si>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</si>
  <si>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</si>
  <si>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</si>
  <si>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</si>
  <si>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</si>
  <si>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</si>
  <si>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</si>
  <si>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</si>
  <si>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</si>
  <si>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</si>
  <si>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</si>
  <si>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</si>
  <si>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</si>
  <si>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</si>
  <si>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</si>
  <si>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</si>
  <si>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</si>
  <si>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</si>
  <si>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</si>
  <si>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</si>
  <si>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</si>
  <si>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</si>
  <si>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</si>
  <si>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</si>
  <si>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</si>
  <si>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</si>
  <si>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</si>
  <si>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</si>
  <si>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</si>
  <si>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</si>
  <si>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</si>
  <si>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</si>
  <si>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</si>
  <si>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</si>
  <si>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</si>
  <si>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</si>
  <si>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</si>
  <si>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</si>
  <si>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</si>
  <si>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</si>
  <si>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</si>
  <si>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</si>
  <si>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</si>
  <si>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</si>
  <si>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</si>
  <si>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</si>
  <si>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</si>
  <si>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</si>
  <si>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</si>
  <si>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</si>
  <si>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</si>
  <si>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</si>
  <si>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</si>
  <si>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</si>
  <si>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</si>
  <si>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</si>
  <si>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</si>
  <si>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</si>
  <si>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</si>
  <si>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</si>
  <si>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</si>
  <si>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</si>
  <si>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</si>
  <si>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</si>
  <si>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</si>
  <si>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</si>
  <si>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</si>
  <si>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</si>
  <si>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</si>
  <si>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</si>
  <si>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</si>
  <si>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</si>
  <si>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</si>
  <si>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</si>
  <si>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</si>
  <si>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</si>
  <si>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(Приложение № 4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</si>
  <si>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Благоустройство городского парка отдыха "Сицкий сад" (благоустройство общественных территорий)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</si>
  <si>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</si>
  <si>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</si>
  <si>
    <t xml:space="preserve">Иные межбюджетные трансферты </t>
  </si>
  <si>
    <t>Субсидия на капитальный ремонт и ремонт дорожных объектов муниципальной собственности</t>
  </si>
  <si>
    <t>06.0.01.75620</t>
  </si>
  <si>
    <t>Приложение 2</t>
  </si>
  <si>
    <t xml:space="preserve">от  28.12.2021 № 32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</si>
</sst>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workbookViewId="0">
      <selection activeCell="C4" sqref="C4:E4"/>
    </sheetView>
  </sheetViews>
  <sheetFormatPr defaultRowHeight="14.4" x14ac:dyDescent="0.3"/>
  <cols>
    <col min="1" max="1" width="42.44140625" customWidth="1"/>
    <col min="3" max="3" width="4" customWidth="1"/>
    <col min="5" max="5" width="14" style="30" customWidth="1"/>
    <col min="8" max="8" width="12.44140625" bestFit="1" customWidth="1"/>
  </cols>
  <sheetData>
    <row r="1" spans="1:6" x14ac:dyDescent="0.3">
      <c r="B1" s="67"/>
      <c r="C1" s="67"/>
      <c r="E1" s="22" t="s">
        <v>117</v>
      </c>
      <c r="F1" s="1"/>
    </row>
    <row r="2" spans="1:6" x14ac:dyDescent="0.3">
      <c r="B2" s="68" t="s">
        <v>0</v>
      </c>
      <c r="C2" s="68"/>
      <c r="D2" s="68"/>
      <c r="E2" s="68"/>
      <c r="F2" s="1"/>
    </row>
    <row r="3" spans="1:6" x14ac:dyDescent="0.3">
      <c r="C3" s="69" t="s">
        <v>1</v>
      </c>
      <c r="D3" s="69"/>
      <c r="E3" s="69"/>
      <c r="F3" s="1"/>
    </row>
    <row r="4" spans="1:6" x14ac:dyDescent="0.3">
      <c r="C4" s="69" t="s">
        <v>118</v>
      </c>
      <c r="D4" s="69"/>
      <c r="E4" s="69"/>
      <c r="F4" s="1"/>
    </row>
    <row r="5" spans="1:6" s="43" customFormat="1" ht="65.25" customHeight="1" x14ac:dyDescent="0.3">
      <c r="A5" s="72" t="s">
        <v>110</v>
      </c>
      <c r="B5" s="73"/>
      <c r="C5" s="73"/>
      <c r="D5" s="73"/>
      <c r="E5" s="73"/>
      <c r="F5" s="1"/>
    </row>
    <row r="6" spans="1:6" ht="62.25" customHeight="1" x14ac:dyDescent="0.3">
      <c r="A6" s="70" t="s">
        <v>109</v>
      </c>
      <c r="B6" s="70"/>
      <c r="C6" s="70"/>
      <c r="D6" s="70"/>
      <c r="E6" s="70"/>
      <c r="F6" s="1"/>
    </row>
    <row r="7" spans="1:6" ht="6.75" customHeight="1" thickBot="1" x14ac:dyDescent="0.35">
      <c r="A7" s="71"/>
      <c r="B7" s="71"/>
      <c r="C7" s="71"/>
      <c r="D7" s="71"/>
      <c r="E7" s="71"/>
      <c r="F7" s="1"/>
    </row>
    <row r="8" spans="1:6" ht="27" thickBot="1" x14ac:dyDescent="0.35">
      <c r="A8" s="2" t="s">
        <v>2</v>
      </c>
      <c r="B8" s="49" t="s">
        <v>3</v>
      </c>
      <c r="C8" s="50"/>
      <c r="D8" s="3" t="s">
        <v>4</v>
      </c>
      <c r="E8" s="23" t="s">
        <v>91</v>
      </c>
      <c r="F8" s="1"/>
    </row>
    <row r="9" spans="1:6" s="20" customFormat="1" ht="53.4" thickBot="1" x14ac:dyDescent="0.35">
      <c r="A9" s="4" t="s">
        <v>76</v>
      </c>
      <c r="B9" s="47" t="s">
        <v>67</v>
      </c>
      <c r="C9" s="48"/>
      <c r="D9" s="6"/>
      <c r="E9" s="24">
        <f>E10</f>
        <v>740044</v>
      </c>
      <c r="F9" s="1"/>
    </row>
    <row r="10" spans="1:6" s="20" customFormat="1" ht="40.200000000000003" thickBot="1" x14ac:dyDescent="0.35">
      <c r="A10" s="8" t="s">
        <v>75</v>
      </c>
      <c r="B10" s="49" t="s">
        <v>90</v>
      </c>
      <c r="C10" s="50"/>
      <c r="D10" s="7"/>
      <c r="E10" s="23">
        <f>E11</f>
        <v>740044</v>
      </c>
      <c r="F10" s="1"/>
    </row>
    <row r="11" spans="1:6" s="20" customFormat="1" ht="15" thickBot="1" x14ac:dyDescent="0.35">
      <c r="A11" s="8" t="s">
        <v>68</v>
      </c>
      <c r="B11" s="49"/>
      <c r="C11" s="50"/>
      <c r="D11" s="7">
        <v>300</v>
      </c>
      <c r="E11" s="23">
        <v>740044</v>
      </c>
      <c r="F11" s="1"/>
    </row>
    <row r="12" spans="1:6" ht="63.75" customHeight="1" thickBot="1" x14ac:dyDescent="0.35">
      <c r="A12" s="4" t="s">
        <v>77</v>
      </c>
      <c r="B12" s="47" t="s">
        <v>6</v>
      </c>
      <c r="C12" s="48"/>
      <c r="D12" s="5"/>
      <c r="E12" s="24">
        <f>E13+E16+E19+E23+E21</f>
        <v>238451.57</v>
      </c>
      <c r="F12" s="1"/>
    </row>
    <row r="13" spans="1:6" ht="42" customHeight="1" thickBot="1" x14ac:dyDescent="0.35">
      <c r="A13" s="8" t="s">
        <v>104</v>
      </c>
      <c r="B13" s="49" t="s">
        <v>7</v>
      </c>
      <c r="C13" s="50"/>
      <c r="D13" s="9"/>
      <c r="E13" s="23">
        <f>E14</f>
        <v>80000</v>
      </c>
      <c r="F13" s="1"/>
    </row>
    <row r="14" spans="1:6" ht="39" customHeight="1" thickBot="1" x14ac:dyDescent="0.35">
      <c r="A14" s="8" t="s">
        <v>8</v>
      </c>
      <c r="B14" s="49" t="s">
        <v>9</v>
      </c>
      <c r="C14" s="50"/>
      <c r="D14" s="3"/>
      <c r="E14" s="23">
        <f>E15</f>
        <v>80000</v>
      </c>
      <c r="F14" s="1"/>
    </row>
    <row r="15" spans="1:6" ht="16.5" customHeight="1" thickBot="1" x14ac:dyDescent="0.35">
      <c r="A15" s="8" t="s">
        <v>89</v>
      </c>
      <c r="B15" s="49"/>
      <c r="C15" s="50"/>
      <c r="D15" s="3">
        <v>200</v>
      </c>
      <c r="E15" s="23">
        <v>80000</v>
      </c>
      <c r="F15" s="1"/>
    </row>
    <row r="16" spans="1:6" ht="38.25" customHeight="1" thickBot="1" x14ac:dyDescent="0.35">
      <c r="A16" s="21" t="s">
        <v>78</v>
      </c>
      <c r="B16" s="63" t="s">
        <v>10</v>
      </c>
      <c r="C16" s="64"/>
      <c r="D16" s="10"/>
      <c r="E16" s="25">
        <f>E17</f>
        <v>26031.57</v>
      </c>
      <c r="F16" s="1"/>
    </row>
    <row r="17" spans="1:6" ht="25.5" customHeight="1" thickBot="1" x14ac:dyDescent="0.35">
      <c r="A17" s="11" t="s">
        <v>11</v>
      </c>
      <c r="B17" s="65" t="s">
        <v>12</v>
      </c>
      <c r="C17" s="66"/>
      <c r="D17" s="12"/>
      <c r="E17" s="26">
        <f>E18</f>
        <v>26031.57</v>
      </c>
      <c r="F17" s="1"/>
    </row>
    <row r="18" spans="1:6" ht="17.25" customHeight="1" thickBot="1" x14ac:dyDescent="0.35">
      <c r="A18" s="8" t="s">
        <v>89</v>
      </c>
      <c r="B18" s="65"/>
      <c r="C18" s="66"/>
      <c r="D18" s="13">
        <v>200</v>
      </c>
      <c r="E18" s="27">
        <v>26031.57</v>
      </c>
      <c r="F18" s="1"/>
    </row>
    <row r="19" spans="1:6" ht="42" customHeight="1" thickBot="1" x14ac:dyDescent="0.35">
      <c r="A19" s="8" t="s">
        <v>13</v>
      </c>
      <c r="B19" s="54" t="s">
        <v>14</v>
      </c>
      <c r="C19" s="55"/>
      <c r="D19" s="9"/>
      <c r="E19" s="23">
        <f>E20</f>
        <v>9800</v>
      </c>
      <c r="F19" s="1"/>
    </row>
    <row r="20" spans="1:6" ht="15" customHeight="1" thickBot="1" x14ac:dyDescent="0.35">
      <c r="A20" s="8" t="s">
        <v>89</v>
      </c>
      <c r="B20" s="47"/>
      <c r="C20" s="48"/>
      <c r="D20" s="3">
        <v>200</v>
      </c>
      <c r="E20" s="23">
        <v>9800</v>
      </c>
      <c r="F20" s="1"/>
    </row>
    <row r="21" spans="1:6" s="17" customFormat="1" ht="66" customHeight="1" thickBot="1" x14ac:dyDescent="0.35">
      <c r="A21" s="16" t="s">
        <v>92</v>
      </c>
      <c r="B21" s="56" t="s">
        <v>65</v>
      </c>
      <c r="C21" s="57"/>
      <c r="D21" s="18"/>
      <c r="E21" s="28">
        <f>E22</f>
        <v>9800</v>
      </c>
      <c r="F21" s="1"/>
    </row>
    <row r="22" spans="1:6" s="17" customFormat="1" ht="15" customHeight="1" thickBot="1" x14ac:dyDescent="0.35">
      <c r="A22" s="8" t="s">
        <v>89</v>
      </c>
      <c r="B22" s="47"/>
      <c r="C22" s="48"/>
      <c r="D22" s="3">
        <v>200</v>
      </c>
      <c r="E22" s="28">
        <v>9800</v>
      </c>
      <c r="F22" s="1"/>
    </row>
    <row r="23" spans="1:6" ht="66" customHeight="1" thickBot="1" x14ac:dyDescent="0.35">
      <c r="A23" s="8" t="s">
        <v>79</v>
      </c>
      <c r="B23" s="49" t="s">
        <v>15</v>
      </c>
      <c r="C23" s="50"/>
      <c r="D23" s="3"/>
      <c r="E23" s="23">
        <f>E24</f>
        <v>112820</v>
      </c>
      <c r="F23" s="1"/>
    </row>
    <row r="24" spans="1:6" ht="16.5" customHeight="1" thickBot="1" x14ac:dyDescent="0.35">
      <c r="A24" s="8" t="s">
        <v>89</v>
      </c>
      <c r="B24" s="49"/>
      <c r="C24" s="50"/>
      <c r="D24" s="3">
        <v>200</v>
      </c>
      <c r="E24" s="23">
        <v>112820</v>
      </c>
      <c r="F24" s="1"/>
    </row>
    <row r="25" spans="1:6" ht="54" customHeight="1" thickBot="1" x14ac:dyDescent="0.35">
      <c r="A25" s="4" t="s">
        <v>80</v>
      </c>
      <c r="B25" s="47" t="s">
        <v>16</v>
      </c>
      <c r="C25" s="48"/>
      <c r="D25" s="5"/>
      <c r="E25" s="24">
        <v>10000</v>
      </c>
      <c r="F25" s="1"/>
    </row>
    <row r="26" spans="1:6" ht="40.5" customHeight="1" thickBot="1" x14ac:dyDescent="0.35">
      <c r="A26" s="8" t="s">
        <v>66</v>
      </c>
      <c r="B26" s="49" t="s">
        <v>17</v>
      </c>
      <c r="C26" s="50"/>
      <c r="D26" s="3"/>
      <c r="E26" s="23">
        <v>10000</v>
      </c>
      <c r="F26" s="1"/>
    </row>
    <row r="27" spans="1:6" ht="15.75" customHeight="1" thickBot="1" x14ac:dyDescent="0.35">
      <c r="A27" s="8" t="s">
        <v>89</v>
      </c>
      <c r="B27" s="47"/>
      <c r="C27" s="48"/>
      <c r="D27" s="3">
        <v>200</v>
      </c>
      <c r="E27" s="23">
        <v>10000</v>
      </c>
      <c r="F27" s="1"/>
    </row>
    <row r="28" spans="1:6" ht="38.25" customHeight="1" thickBot="1" x14ac:dyDescent="0.35">
      <c r="A28" s="4" t="s">
        <v>81</v>
      </c>
      <c r="B28" s="47" t="s">
        <v>18</v>
      </c>
      <c r="C28" s="48"/>
      <c r="D28" s="5"/>
      <c r="E28" s="24">
        <f>E29+E35+E39+E37</f>
        <v>16744903.550000001</v>
      </c>
      <c r="F28" s="1"/>
    </row>
    <row r="29" spans="1:6" ht="27.75" customHeight="1" thickBot="1" x14ac:dyDescent="0.35">
      <c r="A29" s="8" t="s">
        <v>19</v>
      </c>
      <c r="B29" s="49" t="s">
        <v>20</v>
      </c>
      <c r="C29" s="50"/>
      <c r="D29" s="9"/>
      <c r="E29" s="23">
        <f>E30+E33</f>
        <v>342957.25</v>
      </c>
      <c r="F29" s="1"/>
    </row>
    <row r="30" spans="1:6" ht="39.75" customHeight="1" thickBot="1" x14ac:dyDescent="0.35">
      <c r="A30" s="8" t="s">
        <v>21</v>
      </c>
      <c r="B30" s="49" t="s">
        <v>22</v>
      </c>
      <c r="C30" s="50"/>
      <c r="D30" s="3"/>
      <c r="E30" s="23">
        <f>E31+E32</f>
        <v>340925.25</v>
      </c>
      <c r="F30" s="1"/>
    </row>
    <row r="31" spans="1:6" ht="13.5" customHeight="1" thickBot="1" x14ac:dyDescent="0.35">
      <c r="A31" s="8" t="s">
        <v>89</v>
      </c>
      <c r="B31" s="47"/>
      <c r="C31" s="48"/>
      <c r="D31" s="3">
        <v>200</v>
      </c>
      <c r="E31" s="23">
        <v>340151.32</v>
      </c>
      <c r="F31" s="1"/>
    </row>
    <row r="32" spans="1:6" s="42" customFormat="1" ht="13.5" customHeight="1" thickBot="1" x14ac:dyDescent="0.35">
      <c r="A32" s="8" t="s">
        <v>23</v>
      </c>
      <c r="B32" s="47"/>
      <c r="C32" s="48"/>
      <c r="D32" s="3">
        <v>800</v>
      </c>
      <c r="E32" s="23">
        <v>773.93</v>
      </c>
      <c r="F32" s="1"/>
    </row>
    <row r="33" spans="1:6" ht="28.5" customHeight="1" thickBot="1" x14ac:dyDescent="0.35">
      <c r="A33" s="8" t="s">
        <v>24</v>
      </c>
      <c r="B33" s="49" t="s">
        <v>25</v>
      </c>
      <c r="C33" s="50"/>
      <c r="D33" s="3"/>
      <c r="E33" s="23">
        <f>E34</f>
        <v>2032</v>
      </c>
      <c r="F33" s="1"/>
    </row>
    <row r="34" spans="1:6" ht="14.25" customHeight="1" thickBot="1" x14ac:dyDescent="0.35">
      <c r="A34" s="8" t="s">
        <v>89</v>
      </c>
      <c r="B34" s="47"/>
      <c r="C34" s="48"/>
      <c r="D34" s="3">
        <v>200</v>
      </c>
      <c r="E34" s="23">
        <v>2032</v>
      </c>
      <c r="F34" s="1"/>
    </row>
    <row r="35" spans="1:6" s="17" customFormat="1" ht="15.75" customHeight="1" thickBot="1" x14ac:dyDescent="0.35">
      <c r="A35" s="8" t="s">
        <v>26</v>
      </c>
      <c r="B35" s="49" t="s">
        <v>27</v>
      </c>
      <c r="C35" s="50"/>
      <c r="D35" s="9"/>
      <c r="E35" s="23">
        <f>E36</f>
        <v>1600000</v>
      </c>
      <c r="F35" s="1"/>
    </row>
    <row r="36" spans="1:6" ht="14.25" customHeight="1" thickBot="1" x14ac:dyDescent="0.35">
      <c r="A36" s="8" t="s">
        <v>23</v>
      </c>
      <c r="B36" s="47"/>
      <c r="C36" s="48"/>
      <c r="D36" s="3">
        <v>800</v>
      </c>
      <c r="E36" s="23">
        <v>1600000</v>
      </c>
      <c r="F36" s="1"/>
    </row>
    <row r="37" spans="1:6" s="20" customFormat="1" ht="39.75" customHeight="1" thickBot="1" x14ac:dyDescent="0.35">
      <c r="A37" s="8" t="s">
        <v>69</v>
      </c>
      <c r="B37" s="49" t="s">
        <v>70</v>
      </c>
      <c r="C37" s="50"/>
      <c r="D37" s="3"/>
      <c r="E37" s="23">
        <f>E38</f>
        <v>70000</v>
      </c>
      <c r="F37" s="1"/>
    </row>
    <row r="38" spans="1:6" s="20" customFormat="1" ht="13.5" customHeight="1" thickBot="1" x14ac:dyDescent="0.35">
      <c r="A38" s="8" t="s">
        <v>89</v>
      </c>
      <c r="B38" s="47"/>
      <c r="C38" s="48"/>
      <c r="D38" s="3">
        <v>200</v>
      </c>
      <c r="E38" s="23">
        <v>70000</v>
      </c>
      <c r="F38" s="1"/>
    </row>
    <row r="39" spans="1:6" ht="27" customHeight="1" thickBot="1" x14ac:dyDescent="0.35">
      <c r="A39" s="8" t="s">
        <v>82</v>
      </c>
      <c r="B39" s="49" t="s">
        <v>28</v>
      </c>
      <c r="C39" s="50"/>
      <c r="D39" s="3"/>
      <c r="E39" s="23">
        <f>E40+E43+E45+E47+E49</f>
        <v>14731946.300000001</v>
      </c>
      <c r="F39" s="1"/>
    </row>
    <row r="40" spans="1:6" ht="16.5" customHeight="1" thickBot="1" x14ac:dyDescent="0.35">
      <c r="A40" s="8" t="s">
        <v>29</v>
      </c>
      <c r="B40" s="49" t="s">
        <v>30</v>
      </c>
      <c r="C40" s="50"/>
      <c r="D40" s="3"/>
      <c r="E40" s="23">
        <f>E41+E42</f>
        <v>4345573.49</v>
      </c>
      <c r="F40" s="1"/>
    </row>
    <row r="41" spans="1:6" ht="16.5" customHeight="1" thickBot="1" x14ac:dyDescent="0.35">
      <c r="A41" s="8" t="s">
        <v>89</v>
      </c>
      <c r="B41" s="47"/>
      <c r="C41" s="48"/>
      <c r="D41" s="3">
        <v>200</v>
      </c>
      <c r="E41" s="23">
        <v>1099993.03</v>
      </c>
      <c r="F41" s="1"/>
    </row>
    <row r="42" spans="1:6" s="38" customFormat="1" ht="16.5" customHeight="1" thickBot="1" x14ac:dyDescent="0.35">
      <c r="A42" s="8" t="s">
        <v>105</v>
      </c>
      <c r="B42" s="49"/>
      <c r="C42" s="50"/>
      <c r="D42" s="3">
        <v>200</v>
      </c>
      <c r="E42" s="23">
        <v>3245580.46</v>
      </c>
      <c r="F42" s="1"/>
    </row>
    <row r="43" spans="1:6" ht="15.75" customHeight="1" thickBot="1" x14ac:dyDescent="0.35">
      <c r="A43" s="8" t="s">
        <v>31</v>
      </c>
      <c r="B43" s="49" t="s">
        <v>32</v>
      </c>
      <c r="C43" s="50"/>
      <c r="D43" s="3"/>
      <c r="E43" s="23">
        <f>E44</f>
        <v>847500</v>
      </c>
      <c r="F43" s="1"/>
    </row>
    <row r="44" spans="1:6" ht="16.5" customHeight="1" thickBot="1" x14ac:dyDescent="0.35">
      <c r="A44" s="8" t="s">
        <v>89</v>
      </c>
      <c r="B44" s="47"/>
      <c r="C44" s="48"/>
      <c r="D44" s="3">
        <v>200</v>
      </c>
      <c r="E44" s="23">
        <v>847500</v>
      </c>
      <c r="F44" s="1"/>
    </row>
    <row r="45" spans="1:6" ht="18" customHeight="1" thickBot="1" x14ac:dyDescent="0.35">
      <c r="A45" s="8" t="s">
        <v>33</v>
      </c>
      <c r="B45" s="49" t="s">
        <v>34</v>
      </c>
      <c r="C45" s="50"/>
      <c r="D45" s="3"/>
      <c r="E45" s="23">
        <f>E46</f>
        <v>31785.599999999999</v>
      </c>
      <c r="F45" s="1"/>
    </row>
    <row r="46" spans="1:6" ht="16.5" customHeight="1" thickBot="1" x14ac:dyDescent="0.35">
      <c r="A46" s="8" t="s">
        <v>89</v>
      </c>
      <c r="B46" s="47"/>
      <c r="C46" s="48"/>
      <c r="D46" s="3">
        <v>200</v>
      </c>
      <c r="E46" s="23">
        <v>31785.599999999999</v>
      </c>
      <c r="F46" s="1"/>
    </row>
    <row r="47" spans="1:6" ht="25.5" customHeight="1" thickBot="1" x14ac:dyDescent="0.35">
      <c r="A47" s="8" t="s">
        <v>35</v>
      </c>
      <c r="B47" s="49" t="s">
        <v>36</v>
      </c>
      <c r="C47" s="50"/>
      <c r="D47" s="3"/>
      <c r="E47" s="23">
        <f>E48</f>
        <v>2733421.92</v>
      </c>
      <c r="F47" s="1"/>
    </row>
    <row r="48" spans="1:6" ht="15.75" customHeight="1" thickBot="1" x14ac:dyDescent="0.35">
      <c r="A48" s="8" t="s">
        <v>89</v>
      </c>
      <c r="B48" s="47"/>
      <c r="C48" s="48"/>
      <c r="D48" s="3">
        <v>200</v>
      </c>
      <c r="E48" s="23">
        <v>2733421.92</v>
      </c>
      <c r="F48" s="1"/>
    </row>
    <row r="49" spans="1:6" ht="26.25" customHeight="1" thickBot="1" x14ac:dyDescent="0.35">
      <c r="A49" s="8" t="s">
        <v>37</v>
      </c>
      <c r="B49" s="49" t="s">
        <v>38</v>
      </c>
      <c r="C49" s="50"/>
      <c r="D49" s="3"/>
      <c r="E49" s="23">
        <f>E50+E51+E52</f>
        <v>6773665.29</v>
      </c>
      <c r="F49" s="1"/>
    </row>
    <row r="50" spans="1:6" ht="27" customHeight="1" thickBot="1" x14ac:dyDescent="0.35">
      <c r="A50" s="8" t="s">
        <v>39</v>
      </c>
      <c r="B50" s="47"/>
      <c r="C50" s="48"/>
      <c r="D50" s="3">
        <v>100</v>
      </c>
      <c r="E50" s="23">
        <v>6065769.8700000001</v>
      </c>
      <c r="F50" s="1"/>
    </row>
    <row r="51" spans="1:6" ht="15" customHeight="1" thickBot="1" x14ac:dyDescent="0.35">
      <c r="A51" s="8" t="s">
        <v>89</v>
      </c>
      <c r="B51" s="47"/>
      <c r="C51" s="48"/>
      <c r="D51" s="3">
        <v>200</v>
      </c>
      <c r="E51" s="23">
        <v>705731</v>
      </c>
      <c r="F51" s="1"/>
    </row>
    <row r="52" spans="1:6" ht="14.25" customHeight="1" thickBot="1" x14ac:dyDescent="0.35">
      <c r="A52" s="8" t="s">
        <v>23</v>
      </c>
      <c r="B52" s="47"/>
      <c r="C52" s="48"/>
      <c r="D52" s="3">
        <v>800</v>
      </c>
      <c r="E52" s="23">
        <v>2164.42</v>
      </c>
      <c r="F52" s="1"/>
    </row>
    <row r="53" spans="1:6" ht="54" customHeight="1" thickBot="1" x14ac:dyDescent="0.35">
      <c r="A53" s="4" t="s">
        <v>83</v>
      </c>
      <c r="B53" s="47" t="s">
        <v>40</v>
      </c>
      <c r="C53" s="48"/>
      <c r="D53" s="5"/>
      <c r="E53" s="24">
        <f>E54+E56+E58</f>
        <v>107500</v>
      </c>
      <c r="F53" s="1"/>
    </row>
    <row r="54" spans="1:6" s="17" customFormat="1" ht="52.5" customHeight="1" thickBot="1" x14ac:dyDescent="0.35">
      <c r="A54" s="16" t="s">
        <v>93</v>
      </c>
      <c r="B54" s="56" t="s">
        <v>96</v>
      </c>
      <c r="C54" s="57"/>
      <c r="D54" s="18"/>
      <c r="E54" s="23">
        <f>E55</f>
        <v>20000</v>
      </c>
      <c r="F54" s="1"/>
    </row>
    <row r="55" spans="1:6" s="17" customFormat="1" ht="15.75" customHeight="1" thickBot="1" x14ac:dyDescent="0.35">
      <c r="A55" s="8" t="s">
        <v>89</v>
      </c>
      <c r="B55" s="47"/>
      <c r="C55" s="48"/>
      <c r="D55" s="3">
        <v>200</v>
      </c>
      <c r="E55" s="23">
        <v>20000</v>
      </c>
      <c r="F55" s="1"/>
    </row>
    <row r="56" spans="1:6" s="17" customFormat="1" ht="65.25" customHeight="1" thickBot="1" x14ac:dyDescent="0.35">
      <c r="A56" s="8" t="s">
        <v>94</v>
      </c>
      <c r="B56" s="49" t="s">
        <v>97</v>
      </c>
      <c r="C56" s="50"/>
      <c r="D56" s="3"/>
      <c r="E56" s="23">
        <f>E57</f>
        <v>49500</v>
      </c>
      <c r="F56" s="1"/>
    </row>
    <row r="57" spans="1:6" ht="15" thickBot="1" x14ac:dyDescent="0.35">
      <c r="A57" s="21" t="s">
        <v>89</v>
      </c>
      <c r="B57" s="47"/>
      <c r="C57" s="48"/>
      <c r="D57" s="3">
        <v>200</v>
      </c>
      <c r="E57" s="23">
        <v>49500</v>
      </c>
      <c r="F57" s="1"/>
    </row>
    <row r="58" spans="1:6" ht="64.5" customHeight="1" thickBot="1" x14ac:dyDescent="0.35">
      <c r="A58" s="19" t="s">
        <v>95</v>
      </c>
      <c r="B58" s="51" t="s">
        <v>98</v>
      </c>
      <c r="C58" s="52"/>
      <c r="D58" s="3"/>
      <c r="E58" s="23">
        <f>E59</f>
        <v>38000</v>
      </c>
      <c r="F58" s="1"/>
    </row>
    <row r="59" spans="1:6" s="17" customFormat="1" ht="16.5" customHeight="1" thickBot="1" x14ac:dyDescent="0.35">
      <c r="A59" s="8" t="s">
        <v>89</v>
      </c>
      <c r="B59" s="47"/>
      <c r="C59" s="48"/>
      <c r="D59" s="3">
        <v>200</v>
      </c>
      <c r="E59" s="23">
        <v>38000</v>
      </c>
      <c r="F59" s="1"/>
    </row>
    <row r="60" spans="1:6" s="17" customFormat="1" ht="39" customHeight="1" thickBot="1" x14ac:dyDescent="0.35">
      <c r="A60" s="4" t="s">
        <v>84</v>
      </c>
      <c r="B60" s="58" t="s">
        <v>41</v>
      </c>
      <c r="C60" s="59"/>
      <c r="D60" s="3"/>
      <c r="E60" s="24">
        <f>E62+E68+E70+E64+E66</f>
        <v>10428866.390000001</v>
      </c>
      <c r="F60" s="1"/>
    </row>
    <row r="61" spans="1:6" s="39" customFormat="1" ht="14.25" customHeight="1" thickBot="1" x14ac:dyDescent="0.35">
      <c r="A61" s="8" t="s">
        <v>101</v>
      </c>
      <c r="B61" s="54" t="s">
        <v>106</v>
      </c>
      <c r="C61" s="55"/>
      <c r="D61" s="3"/>
      <c r="E61" s="23">
        <f>E62+E64+E68</f>
        <v>5082866.3899999997</v>
      </c>
      <c r="F61" s="1"/>
    </row>
    <row r="62" spans="1:6" ht="15" customHeight="1" thickBot="1" x14ac:dyDescent="0.35">
      <c r="A62" s="8" t="s">
        <v>101</v>
      </c>
      <c r="B62" s="49" t="s">
        <v>74</v>
      </c>
      <c r="C62" s="50"/>
      <c r="D62" s="3"/>
      <c r="E62" s="23">
        <f>E63</f>
        <v>1905762.39</v>
      </c>
      <c r="F62" s="1"/>
    </row>
    <row r="63" spans="1:6" ht="15" customHeight="1" thickBot="1" x14ac:dyDescent="0.35">
      <c r="A63" s="8" t="s">
        <v>89</v>
      </c>
      <c r="B63" s="49"/>
      <c r="C63" s="50"/>
      <c r="D63" s="3">
        <v>200</v>
      </c>
      <c r="E63" s="23">
        <v>1905762.39</v>
      </c>
      <c r="F63" s="1"/>
    </row>
    <row r="64" spans="1:6" s="33" customFormat="1" ht="67.5" customHeight="1" thickBot="1" x14ac:dyDescent="0.35">
      <c r="A64" s="8" t="s">
        <v>85</v>
      </c>
      <c r="B64" s="49" t="s">
        <v>86</v>
      </c>
      <c r="C64" s="50"/>
      <c r="D64" s="3"/>
      <c r="E64" s="23">
        <f>E65</f>
        <v>3027104</v>
      </c>
      <c r="F64" s="1"/>
    </row>
    <row r="65" spans="1:8" s="33" customFormat="1" ht="16.5" customHeight="1" thickBot="1" x14ac:dyDescent="0.35">
      <c r="A65" s="8" t="s">
        <v>89</v>
      </c>
      <c r="B65" s="49"/>
      <c r="C65" s="50"/>
      <c r="D65" s="3">
        <v>200</v>
      </c>
      <c r="E65" s="23">
        <v>3027104</v>
      </c>
      <c r="F65" s="1"/>
    </row>
    <row r="66" spans="1:8" s="45" customFormat="1" ht="27.75" customHeight="1" thickBot="1" x14ac:dyDescent="0.35">
      <c r="A66" s="8" t="s">
        <v>115</v>
      </c>
      <c r="B66" s="49" t="s">
        <v>116</v>
      </c>
      <c r="C66" s="50"/>
      <c r="D66" s="3"/>
      <c r="E66" s="23">
        <f>E67</f>
        <v>5000000</v>
      </c>
      <c r="F66" s="1"/>
    </row>
    <row r="67" spans="1:8" s="45" customFormat="1" ht="16.5" customHeight="1" thickBot="1" x14ac:dyDescent="0.35">
      <c r="A67" s="8" t="s">
        <v>89</v>
      </c>
      <c r="B67" s="49"/>
      <c r="C67" s="50"/>
      <c r="D67" s="3">
        <v>200</v>
      </c>
      <c r="E67" s="23">
        <v>5000000</v>
      </c>
      <c r="F67" s="1"/>
    </row>
    <row r="68" spans="1:8" ht="14.25" customHeight="1" thickBot="1" x14ac:dyDescent="0.35">
      <c r="A68" s="8" t="s">
        <v>63</v>
      </c>
      <c r="B68" s="49" t="s">
        <v>64</v>
      </c>
      <c r="C68" s="50"/>
      <c r="D68" s="3"/>
      <c r="E68" s="23">
        <f>E69</f>
        <v>150000</v>
      </c>
      <c r="F68" s="1"/>
    </row>
    <row r="69" spans="1:8" ht="15.75" customHeight="1" thickBot="1" x14ac:dyDescent="0.35">
      <c r="A69" s="8" t="s">
        <v>89</v>
      </c>
      <c r="B69" s="49"/>
      <c r="C69" s="50"/>
      <c r="D69" s="3">
        <v>200</v>
      </c>
      <c r="E69" s="23">
        <v>150000</v>
      </c>
      <c r="F69" s="1"/>
    </row>
    <row r="70" spans="1:8" ht="53.25" customHeight="1" thickBot="1" x14ac:dyDescent="0.35">
      <c r="A70" s="8" t="s">
        <v>42</v>
      </c>
      <c r="B70" s="49" t="s">
        <v>43</v>
      </c>
      <c r="C70" s="50"/>
      <c r="D70" s="3"/>
      <c r="E70" s="23">
        <f>E71</f>
        <v>346000</v>
      </c>
      <c r="F70" s="1"/>
    </row>
    <row r="71" spans="1:8" ht="14.25" customHeight="1" thickBot="1" x14ac:dyDescent="0.35">
      <c r="A71" s="8" t="s">
        <v>23</v>
      </c>
      <c r="B71" s="47"/>
      <c r="C71" s="48"/>
      <c r="D71" s="3">
        <v>800</v>
      </c>
      <c r="E71" s="23">
        <v>346000</v>
      </c>
      <c r="F71" s="1"/>
    </row>
    <row r="72" spans="1:8" s="32" customFormat="1" ht="53.25" customHeight="1" thickBot="1" x14ac:dyDescent="0.35">
      <c r="A72" s="4" t="s">
        <v>87</v>
      </c>
      <c r="B72" s="47" t="s">
        <v>73</v>
      </c>
      <c r="C72" s="48"/>
      <c r="D72" s="3"/>
      <c r="E72" s="24">
        <f>E73+E75+E77+E79</f>
        <v>14303517</v>
      </c>
      <c r="F72" s="1"/>
    </row>
    <row r="73" spans="1:8" s="31" customFormat="1" ht="40.5" customHeight="1" thickBot="1" x14ac:dyDescent="0.35">
      <c r="A73" s="8" t="s">
        <v>71</v>
      </c>
      <c r="B73" s="49" t="s">
        <v>88</v>
      </c>
      <c r="C73" s="50"/>
      <c r="D73" s="3"/>
      <c r="E73" s="23">
        <f>E74</f>
        <v>1423762</v>
      </c>
      <c r="F73" s="1"/>
    </row>
    <row r="74" spans="1:8" s="31" customFormat="1" ht="16.5" customHeight="1" thickBot="1" x14ac:dyDescent="0.35">
      <c r="A74" s="8" t="s">
        <v>89</v>
      </c>
      <c r="B74" s="49"/>
      <c r="C74" s="50"/>
      <c r="D74" s="3">
        <v>200</v>
      </c>
      <c r="E74" s="23">
        <v>1423762</v>
      </c>
      <c r="F74" s="1"/>
    </row>
    <row r="75" spans="1:8" s="31" customFormat="1" ht="42" customHeight="1" thickBot="1" x14ac:dyDescent="0.35">
      <c r="A75" s="8" t="s">
        <v>72</v>
      </c>
      <c r="B75" s="49" t="s">
        <v>88</v>
      </c>
      <c r="C75" s="50"/>
      <c r="D75" s="3"/>
      <c r="E75" s="23">
        <f>E76</f>
        <v>9133014</v>
      </c>
      <c r="F75" s="1"/>
    </row>
    <row r="76" spans="1:8" s="31" customFormat="1" ht="15" customHeight="1" thickBot="1" x14ac:dyDescent="0.35">
      <c r="A76" s="21" t="s">
        <v>89</v>
      </c>
      <c r="B76" s="49"/>
      <c r="C76" s="50"/>
      <c r="D76" s="3">
        <v>200</v>
      </c>
      <c r="E76" s="23">
        <v>9133014</v>
      </c>
      <c r="F76" s="1"/>
    </row>
    <row r="77" spans="1:8" s="41" customFormat="1" ht="31.5" customHeight="1" thickBot="1" x14ac:dyDescent="0.35">
      <c r="A77" s="11" t="s">
        <v>111</v>
      </c>
      <c r="B77" s="49" t="s">
        <v>88</v>
      </c>
      <c r="C77" s="50"/>
      <c r="D77" s="3"/>
      <c r="E77" s="23">
        <f>E78</f>
        <v>3209741</v>
      </c>
      <c r="F77" s="1"/>
      <c r="H77" s="30"/>
    </row>
    <row r="78" spans="1:8" s="41" customFormat="1" ht="15" customHeight="1" thickBot="1" x14ac:dyDescent="0.35">
      <c r="A78" s="21" t="s">
        <v>89</v>
      </c>
      <c r="B78" s="49"/>
      <c r="C78" s="50"/>
      <c r="D78" s="3">
        <v>200</v>
      </c>
      <c r="E78" s="23">
        <v>3209741</v>
      </c>
      <c r="F78" s="1"/>
    </row>
    <row r="79" spans="1:8" s="44" customFormat="1" ht="63.75" customHeight="1" thickBot="1" x14ac:dyDescent="0.35">
      <c r="A79" s="11" t="s">
        <v>112</v>
      </c>
      <c r="B79" s="53" t="s">
        <v>113</v>
      </c>
      <c r="C79" s="50"/>
      <c r="D79" s="3"/>
      <c r="E79" s="23">
        <f>E80</f>
        <v>537000</v>
      </c>
      <c r="F79" s="1"/>
    </row>
    <row r="80" spans="1:8" s="44" customFormat="1" ht="15" customHeight="1" thickBot="1" x14ac:dyDescent="0.35">
      <c r="A80" s="21" t="s">
        <v>114</v>
      </c>
      <c r="B80" s="49"/>
      <c r="C80" s="50"/>
      <c r="D80" s="3">
        <v>500</v>
      </c>
      <c r="E80" s="23">
        <v>537000</v>
      </c>
      <c r="F80" s="1"/>
    </row>
    <row r="81" spans="1:6" s="35" customFormat="1" ht="39" customHeight="1" thickBot="1" x14ac:dyDescent="0.35">
      <c r="A81" s="36" t="s">
        <v>99</v>
      </c>
      <c r="B81" s="62" t="s">
        <v>102</v>
      </c>
      <c r="C81" s="48"/>
      <c r="D81" s="5"/>
      <c r="E81" s="24">
        <f>E83</f>
        <v>550697.80000000005</v>
      </c>
      <c r="F81" s="1"/>
    </row>
    <row r="82" spans="1:6" s="39" customFormat="1" ht="26.25" customHeight="1" thickBot="1" x14ac:dyDescent="0.35">
      <c r="A82" s="19" t="s">
        <v>108</v>
      </c>
      <c r="B82" s="53" t="s">
        <v>107</v>
      </c>
      <c r="C82" s="50"/>
      <c r="D82" s="40"/>
      <c r="E82" s="23">
        <f>E83</f>
        <v>550697.80000000005</v>
      </c>
      <c r="F82" s="1"/>
    </row>
    <row r="83" spans="1:6" s="35" customFormat="1" ht="15" customHeight="1" thickBot="1" x14ac:dyDescent="0.35">
      <c r="A83" s="19" t="s">
        <v>100</v>
      </c>
      <c r="B83" s="53" t="s">
        <v>103</v>
      </c>
      <c r="C83" s="50"/>
      <c r="D83" s="3"/>
      <c r="E83" s="23">
        <f>E84+E86+E85</f>
        <v>550697.80000000005</v>
      </c>
      <c r="F83" s="1"/>
    </row>
    <row r="84" spans="1:6" s="35" customFormat="1" ht="15" customHeight="1" thickBot="1" x14ac:dyDescent="0.35">
      <c r="A84" s="8" t="s">
        <v>89</v>
      </c>
      <c r="B84" s="49"/>
      <c r="C84" s="50"/>
      <c r="D84" s="3">
        <v>200</v>
      </c>
      <c r="E84" s="23">
        <v>335906.28</v>
      </c>
      <c r="F84" s="1"/>
    </row>
    <row r="85" spans="1:6" s="38" customFormat="1" ht="15" customHeight="1" thickBot="1" x14ac:dyDescent="0.35">
      <c r="A85" s="8" t="s">
        <v>105</v>
      </c>
      <c r="B85" s="49"/>
      <c r="C85" s="50"/>
      <c r="D85" s="3">
        <v>200</v>
      </c>
      <c r="E85" s="23">
        <v>177754.53</v>
      </c>
      <c r="F85" s="1"/>
    </row>
    <row r="86" spans="1:6" s="37" customFormat="1" ht="15" customHeight="1" thickBot="1" x14ac:dyDescent="0.35">
      <c r="A86" s="8" t="s">
        <v>23</v>
      </c>
      <c r="B86" s="47"/>
      <c r="C86" s="48"/>
      <c r="D86" s="3">
        <v>800</v>
      </c>
      <c r="E86" s="23">
        <v>37036.99</v>
      </c>
      <c r="F86" s="1"/>
    </row>
    <row r="87" spans="1:6" ht="15" customHeight="1" thickBot="1" x14ac:dyDescent="0.35">
      <c r="A87" s="34" t="s">
        <v>44</v>
      </c>
      <c r="B87" s="60" t="s">
        <v>45</v>
      </c>
      <c r="C87" s="61"/>
      <c r="D87" s="5"/>
      <c r="E87" s="24">
        <f>E88+E91+E93+E95+E97+E101+E103</f>
        <v>7075716.080000001</v>
      </c>
      <c r="F87" s="1"/>
    </row>
    <row r="88" spans="1:6" ht="13.5" customHeight="1" thickBot="1" x14ac:dyDescent="0.35">
      <c r="A88" s="8" t="s">
        <v>46</v>
      </c>
      <c r="B88" s="49" t="s">
        <v>47</v>
      </c>
      <c r="C88" s="50"/>
      <c r="D88" s="3"/>
      <c r="E88" s="23">
        <f>E89+E90</f>
        <v>238636</v>
      </c>
      <c r="F88" s="1"/>
    </row>
    <row r="89" spans="1:6" ht="15" customHeight="1" thickBot="1" x14ac:dyDescent="0.35">
      <c r="A89" s="8" t="s">
        <v>39</v>
      </c>
      <c r="B89" s="47"/>
      <c r="C89" s="48"/>
      <c r="D89" s="3">
        <v>100</v>
      </c>
      <c r="E89" s="23">
        <v>237896.71</v>
      </c>
      <c r="F89" s="1"/>
    </row>
    <row r="90" spans="1:6" s="46" customFormat="1" ht="15" customHeight="1" thickBot="1" x14ac:dyDescent="0.35">
      <c r="A90" s="8" t="s">
        <v>105</v>
      </c>
      <c r="B90" s="47"/>
      <c r="C90" s="48"/>
      <c r="D90" s="3">
        <v>200</v>
      </c>
      <c r="E90" s="23">
        <v>739.29</v>
      </c>
      <c r="F90" s="1"/>
    </row>
    <row r="91" spans="1:6" ht="14.25" customHeight="1" thickBot="1" x14ac:dyDescent="0.35">
      <c r="A91" s="8" t="s">
        <v>48</v>
      </c>
      <c r="B91" s="49" t="s">
        <v>49</v>
      </c>
      <c r="C91" s="50"/>
      <c r="D91" s="3"/>
      <c r="E91" s="23">
        <f>E92</f>
        <v>881505.92</v>
      </c>
      <c r="F91" s="1"/>
    </row>
    <row r="92" spans="1:6" ht="65.25" customHeight="1" thickBot="1" x14ac:dyDescent="0.35">
      <c r="A92" s="8" t="s">
        <v>39</v>
      </c>
      <c r="B92" s="47"/>
      <c r="C92" s="48"/>
      <c r="D92" s="3">
        <v>100</v>
      </c>
      <c r="E92" s="23">
        <v>881505.92</v>
      </c>
      <c r="F92" s="1"/>
    </row>
    <row r="93" spans="1:6" ht="13.5" customHeight="1" thickBot="1" x14ac:dyDescent="0.35">
      <c r="A93" s="8" t="s">
        <v>50</v>
      </c>
      <c r="B93" s="49" t="s">
        <v>51</v>
      </c>
      <c r="C93" s="50"/>
      <c r="D93" s="3"/>
      <c r="E93" s="23">
        <f>E94</f>
        <v>4078317.15</v>
      </c>
      <c r="F93" s="1"/>
    </row>
    <row r="94" spans="1:6" ht="66.75" customHeight="1" thickBot="1" x14ac:dyDescent="0.35">
      <c r="A94" s="8" t="s">
        <v>39</v>
      </c>
      <c r="B94" s="47"/>
      <c r="C94" s="48"/>
      <c r="D94" s="3">
        <v>100</v>
      </c>
      <c r="E94" s="23">
        <v>4078317.15</v>
      </c>
      <c r="F94" s="1"/>
    </row>
    <row r="95" spans="1:6" ht="41.25" customHeight="1" thickBot="1" x14ac:dyDescent="0.35">
      <c r="A95" s="8" t="s">
        <v>52</v>
      </c>
      <c r="B95" s="49" t="s">
        <v>53</v>
      </c>
      <c r="C95" s="50"/>
      <c r="D95" s="3"/>
      <c r="E95" s="23">
        <f>E96</f>
        <v>127068</v>
      </c>
      <c r="F95" s="1"/>
    </row>
    <row r="96" spans="1:6" ht="13.5" customHeight="1" thickBot="1" x14ac:dyDescent="0.35">
      <c r="A96" s="8" t="s">
        <v>5</v>
      </c>
      <c r="B96" s="47"/>
      <c r="C96" s="48"/>
      <c r="D96" s="3">
        <v>500</v>
      </c>
      <c r="E96" s="23">
        <v>127068</v>
      </c>
      <c r="F96" s="1"/>
    </row>
    <row r="97" spans="1:6" ht="14.25" customHeight="1" thickBot="1" x14ac:dyDescent="0.35">
      <c r="A97" s="8" t="s">
        <v>54</v>
      </c>
      <c r="B97" s="49" t="s">
        <v>55</v>
      </c>
      <c r="C97" s="50"/>
      <c r="D97" s="3"/>
      <c r="E97" s="23">
        <f>E98+E100+E99</f>
        <v>1651243.28</v>
      </c>
      <c r="F97" s="1"/>
    </row>
    <row r="98" spans="1:6" ht="16.5" customHeight="1" thickBot="1" x14ac:dyDescent="0.35">
      <c r="A98" s="8" t="s">
        <v>89</v>
      </c>
      <c r="B98" s="49"/>
      <c r="C98" s="50"/>
      <c r="D98" s="3">
        <v>200</v>
      </c>
      <c r="E98" s="23">
        <v>935798.26</v>
      </c>
      <c r="F98" s="1"/>
    </row>
    <row r="99" spans="1:6" s="38" customFormat="1" ht="16.5" customHeight="1" thickBot="1" x14ac:dyDescent="0.35">
      <c r="A99" s="8" t="s">
        <v>105</v>
      </c>
      <c r="B99" s="49"/>
      <c r="C99" s="50"/>
      <c r="D99" s="3">
        <v>200</v>
      </c>
      <c r="E99" s="23">
        <v>602245.47</v>
      </c>
      <c r="F99" s="1"/>
    </row>
    <row r="100" spans="1:6" ht="14.25" customHeight="1" thickBot="1" x14ac:dyDescent="0.35">
      <c r="A100" s="8" t="s">
        <v>23</v>
      </c>
      <c r="B100" s="47"/>
      <c r="C100" s="48"/>
      <c r="D100" s="3">
        <v>800</v>
      </c>
      <c r="E100" s="23">
        <v>113199.55</v>
      </c>
      <c r="F100" s="1"/>
    </row>
    <row r="101" spans="1:6" ht="26.25" customHeight="1" thickBot="1" x14ac:dyDescent="0.35">
      <c r="A101" s="8" t="s">
        <v>56</v>
      </c>
      <c r="B101" s="49" t="s">
        <v>57</v>
      </c>
      <c r="C101" s="50"/>
      <c r="D101" s="3"/>
      <c r="E101" s="23">
        <f>E102</f>
        <v>50226.36</v>
      </c>
      <c r="F101" s="1"/>
    </row>
    <row r="102" spans="1:6" ht="14.25" customHeight="1" thickBot="1" x14ac:dyDescent="0.35">
      <c r="A102" s="8" t="s">
        <v>58</v>
      </c>
      <c r="B102" s="49"/>
      <c r="C102" s="50"/>
      <c r="D102" s="3">
        <v>300</v>
      </c>
      <c r="E102" s="23">
        <v>50226.36</v>
      </c>
      <c r="F102" s="1"/>
    </row>
    <row r="103" spans="1:6" ht="15" customHeight="1" thickBot="1" x14ac:dyDescent="0.35">
      <c r="A103" s="8" t="s">
        <v>59</v>
      </c>
      <c r="B103" s="49" t="s">
        <v>60</v>
      </c>
      <c r="C103" s="50"/>
      <c r="D103" s="3"/>
      <c r="E103" s="23">
        <f>E104</f>
        <v>48719.37</v>
      </c>
      <c r="F103" s="1"/>
    </row>
    <row r="104" spans="1:6" ht="28.5" customHeight="1" thickBot="1" x14ac:dyDescent="0.35">
      <c r="A104" s="8" t="s">
        <v>61</v>
      </c>
      <c r="B104" s="49"/>
      <c r="C104" s="50"/>
      <c r="D104" s="3">
        <v>700</v>
      </c>
      <c r="E104" s="23">
        <v>48719.37</v>
      </c>
      <c r="F104" s="1"/>
    </row>
    <row r="105" spans="1:6" ht="15.75" customHeight="1" thickBot="1" x14ac:dyDescent="0.35">
      <c r="A105" s="4" t="s">
        <v>62</v>
      </c>
      <c r="B105" s="47"/>
      <c r="C105" s="48"/>
      <c r="D105" s="5"/>
      <c r="E105" s="24">
        <f>E87+E60+E53+E28+E25+E12+E9+E72+E81</f>
        <v>50199696.390000001</v>
      </c>
      <c r="F105" s="1"/>
    </row>
    <row r="106" spans="1:6" ht="27" customHeight="1" x14ac:dyDescent="0.3">
      <c r="A106" s="1"/>
      <c r="B106" s="1"/>
      <c r="C106" s="1"/>
      <c r="D106" s="1"/>
      <c r="E106" s="29"/>
      <c r="F106" s="1"/>
    </row>
    <row r="107" spans="1:6" ht="13.5" customHeight="1" x14ac:dyDescent="0.3">
      <c r="A107" s="15"/>
      <c r="F107" s="1"/>
    </row>
    <row r="108" spans="1:6" ht="15.6" x14ac:dyDescent="0.3">
      <c r="F108" s="14"/>
    </row>
  </sheetData>
  <mergeCells count="104">
    <mergeCell ref="B31:C31"/>
    <mergeCell ref="B33:C33"/>
    <mergeCell ref="B48:C48"/>
    <mergeCell ref="B34:C34"/>
    <mergeCell ref="B35:C35"/>
    <mergeCell ref="B32:C32"/>
    <mergeCell ref="B36:C36"/>
    <mergeCell ref="B38:C38"/>
    <mergeCell ref="B39:C39"/>
    <mergeCell ref="B40:C40"/>
    <mergeCell ref="B37:C37"/>
    <mergeCell ref="B41:C41"/>
    <mergeCell ref="B1:C1"/>
    <mergeCell ref="B2:E2"/>
    <mergeCell ref="C3:E3"/>
    <mergeCell ref="C4:E4"/>
    <mergeCell ref="A6:E7"/>
    <mergeCell ref="B8:C8"/>
    <mergeCell ref="B12:C12"/>
    <mergeCell ref="B13:C13"/>
    <mergeCell ref="B14:C14"/>
    <mergeCell ref="A5:E5"/>
    <mergeCell ref="B15:C15"/>
    <mergeCell ref="B9:C9"/>
    <mergeCell ref="B10:C10"/>
    <mergeCell ref="B11:C11"/>
    <mergeCell ref="B27:C27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26:C26"/>
    <mergeCell ref="B28:C28"/>
    <mergeCell ref="B29:C29"/>
    <mergeCell ref="B55:C55"/>
    <mergeCell ref="B54:C54"/>
    <mergeCell ref="B62:C62"/>
    <mergeCell ref="B60:C60"/>
    <mergeCell ref="B101:C101"/>
    <mergeCell ref="B102:C102"/>
    <mergeCell ref="B63:C63"/>
    <mergeCell ref="B70:C70"/>
    <mergeCell ref="B71:C71"/>
    <mergeCell ref="B87:C87"/>
    <mergeCell ref="B68:C68"/>
    <mergeCell ref="B69:C69"/>
    <mergeCell ref="B73:C73"/>
    <mergeCell ref="B74:C74"/>
    <mergeCell ref="B75:C75"/>
    <mergeCell ref="B76:C76"/>
    <mergeCell ref="B72:C72"/>
    <mergeCell ref="B64:C64"/>
    <mergeCell ref="B82:C82"/>
    <mergeCell ref="B99:C99"/>
    <mergeCell ref="B66:C66"/>
    <mergeCell ref="B67:C67"/>
    <mergeCell ref="B81:C81"/>
    <mergeCell ref="B83:C83"/>
    <mergeCell ref="B56:C56"/>
    <mergeCell ref="B57:C57"/>
    <mergeCell ref="B58:C58"/>
    <mergeCell ref="B65:C65"/>
    <mergeCell ref="B103:C103"/>
    <mergeCell ref="B104:C104"/>
    <mergeCell ref="B86:C86"/>
    <mergeCell ref="B77:C77"/>
    <mergeCell ref="B78:C78"/>
    <mergeCell ref="B80:C80"/>
    <mergeCell ref="B79:C79"/>
    <mergeCell ref="B61:C61"/>
    <mergeCell ref="B59:C59"/>
    <mergeCell ref="B85:C85"/>
    <mergeCell ref="B84:C84"/>
    <mergeCell ref="B90:C90"/>
    <mergeCell ref="B105:C105"/>
    <mergeCell ref="B88:C88"/>
    <mergeCell ref="B89:C89"/>
    <mergeCell ref="B91:C91"/>
    <mergeCell ref="B92:C92"/>
    <mergeCell ref="B93:C93"/>
    <mergeCell ref="B94:C94"/>
    <mergeCell ref="B95:C95"/>
    <mergeCell ref="B96:C96"/>
    <mergeCell ref="B97:C97"/>
    <mergeCell ref="B100:C100"/>
    <mergeCell ref="B98:C98"/>
    <mergeCell ref="B53:C53"/>
    <mergeCell ref="B44:C44"/>
    <mergeCell ref="B45:C45"/>
    <mergeCell ref="B46:C46"/>
    <mergeCell ref="B47:C47"/>
    <mergeCell ref="B42:C42"/>
    <mergeCell ref="B51:C51"/>
    <mergeCell ref="B52:C52"/>
    <mergeCell ref="B49:C49"/>
    <mergeCell ref="B43:C43"/>
    <mergeCell ref="B50:C5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2021-12-28T12:53:01Z</dcterms:modified>
</cp:coreProperties>
</file>