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3" i="1" l="1"/>
  <c r="G33" i="1"/>
  <c r="I23" i="1"/>
  <c r="G23" i="1"/>
  <c r="I29" i="1" l="1"/>
  <c r="I27" i="1" s="1"/>
  <c r="G29" i="1"/>
  <c r="G27" i="1" s="1"/>
  <c r="I12" i="1" l="1"/>
  <c r="G12" i="1"/>
  <c r="I15" i="1" l="1"/>
  <c r="G15" i="1"/>
  <c r="I39" i="1" l="1"/>
  <c r="G39" i="1"/>
  <c r="I20" i="1" l="1"/>
  <c r="G20" i="1"/>
  <c r="I10" i="1" l="1"/>
  <c r="G10" i="1"/>
  <c r="I18" i="1" l="1"/>
  <c r="G18" i="1"/>
  <c r="G9" i="1" s="1"/>
  <c r="G44" i="1" s="1"/>
  <c r="I9" i="1" l="1"/>
  <c r="G46" i="1"/>
  <c r="I44" i="1" l="1"/>
  <c r="I46" i="1" s="1"/>
</calcChain>
</file>

<file path=xl/sharedStrings.xml><?xml version="1.0" encoding="utf-8"?>
<sst xmlns="http://schemas.openxmlformats.org/spreadsheetml/2006/main" count="66" uniqueCount="65">
  <si>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</si>
  <si>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</si>
  <si>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</si>
  <si>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</si>
  <si>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</si>
  <si>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</si>
  <si>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</si>
  <si>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</si>
  <si>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</si>
  <si>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</si>
  <si>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</si>
  <si>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</si>
  <si>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</si>
  <si>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</si>
  <si>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</si>
  <si>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</si>
  <si>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</si>
  <si>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</si>
  <si>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</si>
  <si>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</si>
  <si>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</si>
  <si>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</si>
  <si>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</si>
  <si>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</si>
  <si>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</si>
  <si>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</si>
  <si>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</si>
  <si>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</si>
  <si>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</si>
  <si>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</si>
  <si>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</si>
  <si>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</si>
  <si>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</si>
  <si>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</si>
  <si>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</si>
  <si>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</si>
  <si>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</si>
  <si>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</si>
  <si>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</si>
  <si>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</si>
  <si>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</si>
  <si>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</si>
  <si>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</si>
  <si>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</si>
  <si>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</si>
  <si>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</si>
  <si>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</si>
  <si>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</si>
  <si>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</si>
  <si>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</si>
  <si>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</si>
  <si>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</si>
  <si>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</si>
  <si>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</si>
  <si>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</si>
  <si>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</si>
  <si>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</si>
  <si>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</si>
  <si>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</si>
  <si>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</si>
  <si>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2023 год</t>
  </si>
  <si>
    <t>Дорожное хозяйство (дорожные фонды)</t>
  </si>
  <si>
    <t>(Приложение № 7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</si>
  <si>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6</t>
  </si>
  <si>
    <t xml:space="preserve">от 14.12.2021  № 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</si>
</sst>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K5" sqref="K5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5"/>
    <col min="8" max="8" width="6" style="35" customWidth="1"/>
    <col min="9" max="9" width="17.28515625" style="35" customWidth="1"/>
  </cols>
  <sheetData>
    <row r="1" spans="1:10" ht="15" customHeight="1" x14ac:dyDescent="0.25">
      <c r="A1" s="3"/>
      <c r="B1" s="3"/>
      <c r="C1" s="4"/>
      <c r="D1" s="4"/>
      <c r="E1" s="4"/>
      <c r="F1" s="3"/>
      <c r="G1" s="25"/>
      <c r="H1" s="74" t="s">
        <v>63</v>
      </c>
      <c r="I1" s="74"/>
    </row>
    <row r="2" spans="1:10" x14ac:dyDescent="0.25">
      <c r="A2" s="75"/>
      <c r="B2" s="75"/>
      <c r="C2" s="76" t="s">
        <v>0</v>
      </c>
      <c r="D2" s="76"/>
      <c r="E2" s="76"/>
      <c r="F2" s="76"/>
      <c r="G2" s="76"/>
      <c r="H2" s="76"/>
      <c r="I2" s="76"/>
    </row>
    <row r="3" spans="1:10" x14ac:dyDescent="0.25">
      <c r="A3" s="75"/>
      <c r="B3" s="75"/>
      <c r="C3" s="75"/>
      <c r="D3" s="75"/>
      <c r="E3" s="97" t="s">
        <v>1</v>
      </c>
      <c r="F3" s="97"/>
      <c r="G3" s="97"/>
      <c r="H3" s="97"/>
      <c r="I3" s="97"/>
    </row>
    <row r="4" spans="1:10" x14ac:dyDescent="0.25">
      <c r="A4" s="75"/>
      <c r="B4" s="75"/>
      <c r="C4" s="75"/>
      <c r="D4" s="75"/>
      <c r="E4" s="97" t="s">
        <v>64</v>
      </c>
      <c r="F4" s="97"/>
      <c r="G4" s="97"/>
      <c r="H4" s="97"/>
      <c r="I4" s="97"/>
    </row>
    <row r="5" spans="1:10" s="40" customFormat="1" ht="67.5" customHeight="1" x14ac:dyDescent="0.25">
      <c r="E5" s="41"/>
      <c r="F5" s="76" t="s">
        <v>62</v>
      </c>
      <c r="G5" s="76"/>
      <c r="H5" s="76"/>
      <c r="I5" s="76"/>
    </row>
    <row r="6" spans="1:10" ht="35.25" customHeight="1" thickBot="1" x14ac:dyDescent="0.3">
      <c r="A6" s="77" t="s">
        <v>56</v>
      </c>
      <c r="B6" s="77"/>
      <c r="C6" s="77"/>
      <c r="D6" s="77"/>
      <c r="E6" s="77"/>
      <c r="F6" s="77"/>
      <c r="G6" s="77"/>
      <c r="H6" s="77"/>
      <c r="I6" s="77"/>
    </row>
    <row r="7" spans="1:10" ht="16.5" customHeight="1" x14ac:dyDescent="0.25">
      <c r="A7" s="1" t="s">
        <v>2</v>
      </c>
      <c r="B7" s="78" t="s">
        <v>3</v>
      </c>
      <c r="C7" s="79"/>
      <c r="D7" s="82" t="s">
        <v>4</v>
      </c>
      <c r="E7" s="83"/>
      <c r="F7" s="79"/>
      <c r="G7" s="86" t="s">
        <v>57</v>
      </c>
      <c r="H7" s="87"/>
      <c r="I7" s="26" t="s">
        <v>60</v>
      </c>
    </row>
    <row r="8" spans="1:10" ht="16.5" thickBot="1" x14ac:dyDescent="0.3">
      <c r="A8" s="2" t="s">
        <v>5</v>
      </c>
      <c r="B8" s="80"/>
      <c r="C8" s="81"/>
      <c r="D8" s="84"/>
      <c r="E8" s="85"/>
      <c r="F8" s="81"/>
      <c r="G8" s="88" t="s">
        <v>6</v>
      </c>
      <c r="H8" s="89"/>
      <c r="I8" s="27" t="s">
        <v>6</v>
      </c>
    </row>
    <row r="9" spans="1:10" ht="48" customHeight="1" thickBot="1" x14ac:dyDescent="0.3">
      <c r="A9" s="12">
        <v>639</v>
      </c>
      <c r="B9" s="90"/>
      <c r="C9" s="91"/>
      <c r="D9" s="92" t="s">
        <v>7</v>
      </c>
      <c r="E9" s="93"/>
      <c r="F9" s="94"/>
      <c r="G9" s="95">
        <f>G10+G18+G20+G23+G27+G37+G38+G39+G42+G43</f>
        <v>85870049</v>
      </c>
      <c r="H9" s="96"/>
      <c r="I9" s="28">
        <f>I10+I18+I20+I23+I27+I37+I38+I39+I42+I43</f>
        <v>169373579</v>
      </c>
    </row>
    <row r="10" spans="1:10" ht="16.5" customHeight="1" thickBot="1" x14ac:dyDescent="0.3">
      <c r="A10" s="13" t="s">
        <v>35</v>
      </c>
      <c r="B10" s="52"/>
      <c r="C10" s="53"/>
      <c r="D10" s="54" t="s">
        <v>8</v>
      </c>
      <c r="E10" s="55"/>
      <c r="F10" s="56"/>
      <c r="G10" s="57">
        <f>G11+G12+G14+G15</f>
        <v>6665872</v>
      </c>
      <c r="H10" s="58"/>
      <c r="I10" s="29">
        <f>I11+I12+I14+I15</f>
        <v>3534929</v>
      </c>
      <c r="J10" s="6"/>
    </row>
    <row r="11" spans="1:10" ht="15" customHeight="1" thickBot="1" x14ac:dyDescent="0.3">
      <c r="A11" s="14" t="s">
        <v>36</v>
      </c>
      <c r="B11" s="59">
        <v>100</v>
      </c>
      <c r="C11" s="60"/>
      <c r="D11" s="61" t="s">
        <v>9</v>
      </c>
      <c r="E11" s="62"/>
      <c r="F11" s="63"/>
      <c r="G11" s="64">
        <v>880000</v>
      </c>
      <c r="H11" s="65"/>
      <c r="I11" s="30">
        <v>880000</v>
      </c>
    </row>
    <row r="12" spans="1:10" ht="16.5" thickBot="1" x14ac:dyDescent="0.3">
      <c r="A12" s="14" t="s">
        <v>37</v>
      </c>
      <c r="B12" s="59"/>
      <c r="C12" s="60"/>
      <c r="D12" s="61" t="s">
        <v>10</v>
      </c>
      <c r="E12" s="62"/>
      <c r="F12" s="63"/>
      <c r="G12" s="64">
        <f>G13</f>
        <v>2298932</v>
      </c>
      <c r="H12" s="65"/>
      <c r="I12" s="30">
        <f>I13</f>
        <v>1298932</v>
      </c>
    </row>
    <row r="13" spans="1:10" ht="15.75" customHeight="1" thickBot="1" x14ac:dyDescent="0.3">
      <c r="A13" s="15"/>
      <c r="B13" s="66">
        <v>100</v>
      </c>
      <c r="C13" s="67"/>
      <c r="D13" s="68"/>
      <c r="E13" s="69"/>
      <c r="F13" s="70"/>
      <c r="G13" s="71">
        <v>2298932</v>
      </c>
      <c r="H13" s="72"/>
      <c r="I13" s="31">
        <v>1298932</v>
      </c>
    </row>
    <row r="14" spans="1:10" ht="16.5" thickBot="1" x14ac:dyDescent="0.3">
      <c r="A14" s="14" t="s">
        <v>38</v>
      </c>
      <c r="B14" s="59">
        <v>800</v>
      </c>
      <c r="C14" s="60"/>
      <c r="D14" s="61" t="s">
        <v>11</v>
      </c>
      <c r="E14" s="62"/>
      <c r="F14" s="63"/>
      <c r="G14" s="64">
        <v>30000</v>
      </c>
      <c r="H14" s="65"/>
      <c r="I14" s="30">
        <v>30000</v>
      </c>
    </row>
    <row r="15" spans="1:10" ht="17.25" customHeight="1" thickBot="1" x14ac:dyDescent="0.3">
      <c r="A15" s="14" t="s">
        <v>39</v>
      </c>
      <c r="B15" s="59"/>
      <c r="C15" s="60"/>
      <c r="D15" s="61" t="s">
        <v>12</v>
      </c>
      <c r="E15" s="62"/>
      <c r="F15" s="63"/>
      <c r="G15" s="64">
        <f>G16+G17</f>
        <v>3456940</v>
      </c>
      <c r="H15" s="65"/>
      <c r="I15" s="30">
        <f>I16+I17</f>
        <v>1325997</v>
      </c>
    </row>
    <row r="16" spans="1:10" ht="14.25" customHeight="1" thickBot="1" x14ac:dyDescent="0.3">
      <c r="A16" s="15"/>
      <c r="B16" s="66">
        <v>200</v>
      </c>
      <c r="C16" s="67"/>
      <c r="D16" s="68"/>
      <c r="E16" s="69"/>
      <c r="F16" s="70"/>
      <c r="G16" s="71">
        <v>3313940</v>
      </c>
      <c r="H16" s="72"/>
      <c r="I16" s="31">
        <v>1182997</v>
      </c>
    </row>
    <row r="17" spans="1:9" ht="16.5" thickBot="1" x14ac:dyDescent="0.3">
      <c r="A17" s="15"/>
      <c r="B17" s="73">
        <v>800</v>
      </c>
      <c r="C17" s="67"/>
      <c r="D17" s="68"/>
      <c r="E17" s="69"/>
      <c r="F17" s="70"/>
      <c r="G17" s="71">
        <v>143000</v>
      </c>
      <c r="H17" s="72"/>
      <c r="I17" s="31">
        <v>143000</v>
      </c>
    </row>
    <row r="18" spans="1:9" s="5" customFormat="1" ht="16.5" customHeight="1" thickBot="1" x14ac:dyDescent="0.3">
      <c r="A18" s="11" t="s">
        <v>31</v>
      </c>
      <c r="B18" s="9"/>
      <c r="C18" s="7"/>
      <c r="D18" s="99" t="s">
        <v>32</v>
      </c>
      <c r="E18" s="100"/>
      <c r="F18" s="101"/>
      <c r="G18" s="57">
        <f t="shared" ref="G18" si="0">G19</f>
        <v>240940</v>
      </c>
      <c r="H18" s="58"/>
      <c r="I18" s="29">
        <f>I19</f>
        <v>249837</v>
      </c>
    </row>
    <row r="19" spans="1:9" s="5" customFormat="1" ht="16.5" customHeight="1" thickBot="1" x14ac:dyDescent="0.3">
      <c r="A19" s="16" t="s">
        <v>33</v>
      </c>
      <c r="B19" s="10"/>
      <c r="C19" s="8">
        <v>100</v>
      </c>
      <c r="D19" s="59" t="s">
        <v>34</v>
      </c>
      <c r="E19" s="102"/>
      <c r="F19" s="60"/>
      <c r="G19" s="64">
        <v>240940</v>
      </c>
      <c r="H19" s="65"/>
      <c r="I19" s="30">
        <v>249837</v>
      </c>
    </row>
    <row r="20" spans="1:9" ht="31.5" customHeight="1" thickBot="1" x14ac:dyDescent="0.3">
      <c r="A20" s="13" t="s">
        <v>40</v>
      </c>
      <c r="B20" s="98"/>
      <c r="C20" s="53"/>
      <c r="D20" s="54" t="s">
        <v>13</v>
      </c>
      <c r="E20" s="55"/>
      <c r="F20" s="56"/>
      <c r="G20" s="57">
        <f>G21+G22</f>
        <v>355000</v>
      </c>
      <c r="H20" s="58"/>
      <c r="I20" s="29">
        <f>I21+I22</f>
        <v>355000</v>
      </c>
    </row>
    <row r="21" spans="1:9" ht="64.5" customHeight="1" thickBot="1" x14ac:dyDescent="0.3">
      <c r="A21" s="14" t="s">
        <v>41</v>
      </c>
      <c r="B21" s="59">
        <v>200</v>
      </c>
      <c r="C21" s="60"/>
      <c r="D21" s="61" t="s">
        <v>14</v>
      </c>
      <c r="E21" s="62"/>
      <c r="F21" s="63"/>
      <c r="G21" s="64">
        <v>205000</v>
      </c>
      <c r="H21" s="65"/>
      <c r="I21" s="30">
        <v>205000</v>
      </c>
    </row>
    <row r="22" spans="1:9" ht="18" customHeight="1" thickBot="1" x14ac:dyDescent="0.3">
      <c r="A22" s="14" t="s">
        <v>42</v>
      </c>
      <c r="B22" s="59">
        <v>200</v>
      </c>
      <c r="C22" s="60"/>
      <c r="D22" s="61" t="s">
        <v>15</v>
      </c>
      <c r="E22" s="62"/>
      <c r="F22" s="63"/>
      <c r="G22" s="64">
        <v>150000</v>
      </c>
      <c r="H22" s="65"/>
      <c r="I22" s="30">
        <v>150000</v>
      </c>
    </row>
    <row r="23" spans="1:9" ht="15" customHeight="1" thickBot="1" x14ac:dyDescent="0.3">
      <c r="A23" s="13" t="s">
        <v>43</v>
      </c>
      <c r="B23" s="52"/>
      <c r="C23" s="53"/>
      <c r="D23" s="54" t="s">
        <v>16</v>
      </c>
      <c r="E23" s="55"/>
      <c r="F23" s="56"/>
      <c r="G23" s="57">
        <f>G24+G26+G25</f>
        <v>60611098</v>
      </c>
      <c r="H23" s="58"/>
      <c r="I23" s="29">
        <f>I24+I26+I25</f>
        <v>7380621</v>
      </c>
    </row>
    <row r="24" spans="1:9" ht="16.5" thickBot="1" x14ac:dyDescent="0.3">
      <c r="A24" s="14" t="s">
        <v>44</v>
      </c>
      <c r="B24" s="59">
        <v>800</v>
      </c>
      <c r="C24" s="60"/>
      <c r="D24" s="61" t="s">
        <v>17</v>
      </c>
      <c r="E24" s="62"/>
      <c r="F24" s="63"/>
      <c r="G24" s="64">
        <v>760000</v>
      </c>
      <c r="H24" s="65"/>
      <c r="I24" s="30">
        <v>160000</v>
      </c>
    </row>
    <row r="25" spans="1:9" s="39" customFormat="1" ht="16.5" thickBot="1" x14ac:dyDescent="0.3">
      <c r="A25" s="14" t="s">
        <v>52</v>
      </c>
      <c r="B25" s="59">
        <v>200</v>
      </c>
      <c r="C25" s="60"/>
      <c r="D25" s="111" t="s">
        <v>61</v>
      </c>
      <c r="E25" s="112"/>
      <c r="F25" s="113"/>
      <c r="G25" s="64">
        <v>59841098</v>
      </c>
      <c r="H25" s="65"/>
      <c r="I25" s="30">
        <v>7210621</v>
      </c>
    </row>
    <row r="26" spans="1:9" ht="31.5" customHeight="1" thickBot="1" x14ac:dyDescent="0.3">
      <c r="A26" s="14" t="s">
        <v>45</v>
      </c>
      <c r="B26" s="59">
        <v>200</v>
      </c>
      <c r="C26" s="60"/>
      <c r="D26" s="61" t="s">
        <v>18</v>
      </c>
      <c r="E26" s="62"/>
      <c r="F26" s="63"/>
      <c r="G26" s="64">
        <v>10000</v>
      </c>
      <c r="H26" s="65"/>
      <c r="I26" s="30">
        <v>10000</v>
      </c>
    </row>
    <row r="27" spans="1:9" ht="15" customHeight="1" thickBot="1" x14ac:dyDescent="0.3">
      <c r="A27" s="13" t="s">
        <v>46</v>
      </c>
      <c r="B27" s="52"/>
      <c r="C27" s="53"/>
      <c r="D27" s="54" t="s">
        <v>19</v>
      </c>
      <c r="E27" s="55"/>
      <c r="F27" s="56"/>
      <c r="G27" s="57">
        <f>G28+G29+G32+G33</f>
        <v>17202231</v>
      </c>
      <c r="H27" s="58"/>
      <c r="I27" s="29">
        <f>I28+I29+I32+I33</f>
        <v>157060253</v>
      </c>
    </row>
    <row r="28" spans="1:9" ht="16.5" thickBot="1" x14ac:dyDescent="0.3">
      <c r="A28" s="14" t="s">
        <v>47</v>
      </c>
      <c r="B28" s="59">
        <v>800</v>
      </c>
      <c r="C28" s="60"/>
      <c r="D28" s="61" t="s">
        <v>20</v>
      </c>
      <c r="E28" s="62"/>
      <c r="F28" s="63"/>
      <c r="G28" s="64">
        <v>250000</v>
      </c>
      <c r="H28" s="65"/>
      <c r="I28" s="30">
        <v>250000</v>
      </c>
    </row>
    <row r="29" spans="1:9" ht="16.5" thickBot="1" x14ac:dyDescent="0.3">
      <c r="A29" s="14" t="s">
        <v>48</v>
      </c>
      <c r="B29" s="59"/>
      <c r="C29" s="60"/>
      <c r="D29" s="61" t="s">
        <v>21</v>
      </c>
      <c r="E29" s="62"/>
      <c r="F29" s="63"/>
      <c r="G29" s="64">
        <f>G30+G31</f>
        <v>1675000</v>
      </c>
      <c r="H29" s="65"/>
      <c r="I29" s="30">
        <f>I30+I31</f>
        <v>149000000</v>
      </c>
    </row>
    <row r="30" spans="1:9" s="38" customFormat="1" ht="16.5" thickBot="1" x14ac:dyDescent="0.3">
      <c r="A30" s="14"/>
      <c r="B30" s="36">
        <v>400</v>
      </c>
      <c r="C30" s="37"/>
      <c r="D30" s="117"/>
      <c r="E30" s="102"/>
      <c r="F30" s="60"/>
      <c r="G30" s="64"/>
      <c r="H30" s="65"/>
      <c r="I30" s="30">
        <v>147325000</v>
      </c>
    </row>
    <row r="31" spans="1:9" s="38" customFormat="1" ht="16.5" thickBot="1" x14ac:dyDescent="0.3">
      <c r="A31" s="14"/>
      <c r="B31" s="36">
        <v>800</v>
      </c>
      <c r="C31" s="37"/>
      <c r="D31" s="117"/>
      <c r="E31" s="102"/>
      <c r="F31" s="60"/>
      <c r="G31" s="64">
        <v>1675000</v>
      </c>
      <c r="H31" s="65"/>
      <c r="I31" s="30">
        <v>1675000</v>
      </c>
    </row>
    <row r="32" spans="1:9" s="39" customFormat="1" ht="16.5" thickBot="1" x14ac:dyDescent="0.3">
      <c r="A32" s="14" t="s">
        <v>53</v>
      </c>
      <c r="B32" s="59">
        <v>200</v>
      </c>
      <c r="C32" s="60"/>
      <c r="D32" s="61" t="s">
        <v>28</v>
      </c>
      <c r="E32" s="62"/>
      <c r="F32" s="63"/>
      <c r="G32" s="64">
        <v>12296231</v>
      </c>
      <c r="H32" s="65"/>
      <c r="I32" s="30">
        <v>4829253</v>
      </c>
    </row>
    <row r="33" spans="1:9" s="39" customFormat="1" ht="16.5" thickBot="1" x14ac:dyDescent="0.3">
      <c r="A33" s="14" t="s">
        <v>49</v>
      </c>
      <c r="B33" s="59"/>
      <c r="C33" s="60"/>
      <c r="D33" s="61" t="s">
        <v>29</v>
      </c>
      <c r="E33" s="62"/>
      <c r="F33" s="63"/>
      <c r="G33" s="64">
        <f>G34+G35+G36</f>
        <v>2981000</v>
      </c>
      <c r="H33" s="65"/>
      <c r="I33" s="30">
        <f>I34+I35+I36</f>
        <v>2981000</v>
      </c>
    </row>
    <row r="34" spans="1:9" s="39" customFormat="1" ht="16.5" thickBot="1" x14ac:dyDescent="0.3">
      <c r="A34" s="15"/>
      <c r="B34" s="66">
        <v>100</v>
      </c>
      <c r="C34" s="67"/>
      <c r="D34" s="114"/>
      <c r="E34" s="115"/>
      <c r="F34" s="116"/>
      <c r="G34" s="71">
        <v>2381000</v>
      </c>
      <c r="H34" s="72"/>
      <c r="I34" s="31">
        <v>2381000</v>
      </c>
    </row>
    <row r="35" spans="1:9" s="39" customFormat="1" ht="16.5" thickBot="1" x14ac:dyDescent="0.3">
      <c r="A35" s="15"/>
      <c r="B35" s="66">
        <v>200</v>
      </c>
      <c r="C35" s="67"/>
      <c r="D35" s="114"/>
      <c r="E35" s="115"/>
      <c r="F35" s="116"/>
      <c r="G35" s="71">
        <v>560000</v>
      </c>
      <c r="H35" s="72"/>
      <c r="I35" s="31">
        <v>560000</v>
      </c>
    </row>
    <row r="36" spans="1:9" s="39" customFormat="1" ht="16.5" thickBot="1" x14ac:dyDescent="0.3">
      <c r="A36" s="15"/>
      <c r="B36" s="66">
        <v>800</v>
      </c>
      <c r="C36" s="67"/>
      <c r="D36" s="114"/>
      <c r="E36" s="115"/>
      <c r="F36" s="116"/>
      <c r="G36" s="71">
        <v>40000</v>
      </c>
      <c r="H36" s="72"/>
      <c r="I36" s="31">
        <v>40000</v>
      </c>
    </row>
    <row r="37" spans="1:9" ht="16.5" thickBot="1" x14ac:dyDescent="0.3">
      <c r="A37" s="13" t="s">
        <v>50</v>
      </c>
      <c r="B37" s="52">
        <v>200</v>
      </c>
      <c r="C37" s="53"/>
      <c r="D37" s="54" t="s">
        <v>22</v>
      </c>
      <c r="E37" s="55"/>
      <c r="F37" s="56"/>
      <c r="G37" s="57">
        <v>100000</v>
      </c>
      <c r="H37" s="58"/>
      <c r="I37" s="29">
        <v>100000</v>
      </c>
    </row>
    <row r="38" spans="1:9" ht="16.5" thickBot="1" x14ac:dyDescent="0.3">
      <c r="A38" s="13" t="s">
        <v>51</v>
      </c>
      <c r="B38" s="52">
        <v>200</v>
      </c>
      <c r="C38" s="53"/>
      <c r="D38" s="54" t="s">
        <v>23</v>
      </c>
      <c r="E38" s="55"/>
      <c r="F38" s="56"/>
      <c r="G38" s="57">
        <v>100000</v>
      </c>
      <c r="H38" s="58"/>
      <c r="I38" s="29">
        <v>100000</v>
      </c>
    </row>
    <row r="39" spans="1:9" ht="16.5" thickBot="1" x14ac:dyDescent="0.3">
      <c r="A39" s="13">
        <v>10</v>
      </c>
      <c r="B39" s="52"/>
      <c r="C39" s="53"/>
      <c r="D39" s="54" t="s">
        <v>24</v>
      </c>
      <c r="E39" s="55"/>
      <c r="F39" s="56"/>
      <c r="G39" s="57">
        <f>G40+G41</f>
        <v>524908</v>
      </c>
      <c r="H39" s="58"/>
      <c r="I39" s="29">
        <f>I40+I41</f>
        <v>522939</v>
      </c>
    </row>
    <row r="40" spans="1:9" ht="16.5" thickBot="1" x14ac:dyDescent="0.3">
      <c r="A40" s="14">
        <v>1001</v>
      </c>
      <c r="B40" s="59">
        <v>300</v>
      </c>
      <c r="C40" s="60"/>
      <c r="D40" s="61" t="s">
        <v>25</v>
      </c>
      <c r="E40" s="62"/>
      <c r="F40" s="63"/>
      <c r="G40" s="64">
        <v>87286</v>
      </c>
      <c r="H40" s="65"/>
      <c r="I40" s="30">
        <v>87286</v>
      </c>
    </row>
    <row r="41" spans="1:9" ht="18.75" customHeight="1" thickBot="1" x14ac:dyDescent="0.3">
      <c r="A41" s="14">
        <v>1003</v>
      </c>
      <c r="B41" s="59">
        <v>300</v>
      </c>
      <c r="C41" s="60"/>
      <c r="D41" s="61" t="s">
        <v>26</v>
      </c>
      <c r="E41" s="62"/>
      <c r="F41" s="63"/>
      <c r="G41" s="64">
        <v>437622</v>
      </c>
      <c r="H41" s="65"/>
      <c r="I41" s="30">
        <v>435653</v>
      </c>
    </row>
    <row r="42" spans="1:9" ht="15.75" customHeight="1" thickBot="1" x14ac:dyDescent="0.3">
      <c r="A42" s="13">
        <v>1102</v>
      </c>
      <c r="B42" s="52">
        <v>200</v>
      </c>
      <c r="C42" s="53"/>
      <c r="D42" s="54" t="s">
        <v>27</v>
      </c>
      <c r="E42" s="55"/>
      <c r="F42" s="56"/>
      <c r="G42" s="57">
        <v>50000</v>
      </c>
      <c r="H42" s="58"/>
      <c r="I42" s="29">
        <v>50000</v>
      </c>
    </row>
    <row r="43" spans="1:9" s="24" customFormat="1" ht="31.5" customHeight="1" thickBot="1" x14ac:dyDescent="0.3">
      <c r="A43" s="13" t="s">
        <v>58</v>
      </c>
      <c r="B43" s="22">
        <v>700</v>
      </c>
      <c r="C43" s="23"/>
      <c r="D43" s="110" t="s">
        <v>59</v>
      </c>
      <c r="E43" s="100"/>
      <c r="F43" s="101"/>
      <c r="G43" s="57">
        <v>20000</v>
      </c>
      <c r="H43" s="58"/>
      <c r="I43" s="29">
        <v>20000</v>
      </c>
    </row>
    <row r="44" spans="1:9" ht="16.5" customHeight="1" thickBot="1" x14ac:dyDescent="0.3">
      <c r="A44" s="17"/>
      <c r="B44" s="103"/>
      <c r="C44" s="104"/>
      <c r="D44" s="105" t="s">
        <v>30</v>
      </c>
      <c r="E44" s="106"/>
      <c r="F44" s="107"/>
      <c r="G44" s="108">
        <f>G9</f>
        <v>85870049</v>
      </c>
      <c r="H44" s="109"/>
      <c r="I44" s="32">
        <f>I9</f>
        <v>169373579</v>
      </c>
    </row>
    <row r="45" spans="1:9" ht="17.25" customHeight="1" thickBot="1" x14ac:dyDescent="0.3">
      <c r="A45" s="20"/>
      <c r="B45" s="20"/>
      <c r="C45" s="19"/>
      <c r="D45" s="42" t="s">
        <v>54</v>
      </c>
      <c r="E45" s="43"/>
      <c r="F45" s="44"/>
      <c r="G45" s="48">
        <v>597000</v>
      </c>
      <c r="H45" s="49"/>
      <c r="I45" s="33">
        <v>835320</v>
      </c>
    </row>
    <row r="46" spans="1:9" ht="16.5" thickBot="1" x14ac:dyDescent="0.3">
      <c r="A46" s="21"/>
      <c r="B46" s="21"/>
      <c r="C46" s="18"/>
      <c r="D46" s="45" t="s">
        <v>55</v>
      </c>
      <c r="E46" s="46"/>
      <c r="F46" s="47"/>
      <c r="G46" s="50">
        <f>G44+G45</f>
        <v>86467049</v>
      </c>
      <c r="H46" s="51"/>
      <c r="I46" s="34">
        <f>I44+I45</f>
        <v>170208899</v>
      </c>
    </row>
  </sheetData>
  <mergeCells count="122">
    <mergeCell ref="D25:F25"/>
    <mergeCell ref="B25:C25"/>
    <mergeCell ref="G25:H25"/>
    <mergeCell ref="D32:F32"/>
    <mergeCell ref="D33:F33"/>
    <mergeCell ref="D34:F34"/>
    <mergeCell ref="D35:F35"/>
    <mergeCell ref="D36:F36"/>
    <mergeCell ref="G32:H32"/>
    <mergeCell ref="G33:H33"/>
    <mergeCell ref="G34:H34"/>
    <mergeCell ref="G35:H35"/>
    <mergeCell ref="G36:H36"/>
    <mergeCell ref="B32:C32"/>
    <mergeCell ref="B33:C33"/>
    <mergeCell ref="B34:C34"/>
    <mergeCell ref="B35:C35"/>
    <mergeCell ref="B36:C36"/>
    <mergeCell ref="G31:H31"/>
    <mergeCell ref="G30:H30"/>
    <mergeCell ref="D30:F30"/>
    <mergeCell ref="D31:F31"/>
    <mergeCell ref="B28:C28"/>
    <mergeCell ref="D28:F28"/>
    <mergeCell ref="B42:C42"/>
    <mergeCell ref="D42:F42"/>
    <mergeCell ref="G42:H42"/>
    <mergeCell ref="B40:C40"/>
    <mergeCell ref="D40:F40"/>
    <mergeCell ref="G40:H40"/>
    <mergeCell ref="B41:C41"/>
    <mergeCell ref="B44:C44"/>
    <mergeCell ref="D44:F44"/>
    <mergeCell ref="G44:H44"/>
    <mergeCell ref="D41:F41"/>
    <mergeCell ref="G41:H41"/>
    <mergeCell ref="D43:F43"/>
    <mergeCell ref="G43:H43"/>
    <mergeCell ref="B39:C39"/>
    <mergeCell ref="D39:F39"/>
    <mergeCell ref="G39:H39"/>
    <mergeCell ref="B37:C37"/>
    <mergeCell ref="D37:F37"/>
    <mergeCell ref="G37:H37"/>
    <mergeCell ref="B38:C38"/>
    <mergeCell ref="D38:F38"/>
    <mergeCell ref="G38:H3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G14:H14"/>
    <mergeCell ref="B15:C15"/>
    <mergeCell ref="D15:F15"/>
    <mergeCell ref="G15:H15"/>
    <mergeCell ref="B24:C24"/>
    <mergeCell ref="D24:F24"/>
    <mergeCell ref="G24:H24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  <mergeCell ref="B23:C23"/>
    <mergeCell ref="D23:F23"/>
    <mergeCell ref="G23:H23"/>
    <mergeCell ref="D18:F18"/>
    <mergeCell ref="D19:F19"/>
    <mergeCell ref="G18:H18"/>
    <mergeCell ref="G19:H19"/>
    <mergeCell ref="H1:I1"/>
    <mergeCell ref="A2:B2"/>
    <mergeCell ref="C2:I2"/>
    <mergeCell ref="A6:I6"/>
    <mergeCell ref="B7:C8"/>
    <mergeCell ref="D7:F8"/>
    <mergeCell ref="G7:H7"/>
    <mergeCell ref="G8:H8"/>
    <mergeCell ref="B9:C9"/>
    <mergeCell ref="D9:F9"/>
    <mergeCell ref="G9:H9"/>
    <mergeCell ref="A3:B3"/>
    <mergeCell ref="C3:D3"/>
    <mergeCell ref="E3:I3"/>
    <mergeCell ref="A4:B4"/>
    <mergeCell ref="C4:D4"/>
    <mergeCell ref="E4:I4"/>
    <mergeCell ref="F5:I5"/>
    <mergeCell ref="D45:F45"/>
    <mergeCell ref="D46:F46"/>
    <mergeCell ref="G45:H45"/>
    <mergeCell ref="G46:H46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6:C16"/>
    <mergeCell ref="D16:F16"/>
    <mergeCell ref="G16:H16"/>
    <mergeCell ref="B17:C17"/>
    <mergeCell ref="D17:F17"/>
    <mergeCell ref="G17:H17"/>
    <mergeCell ref="B14:C14"/>
    <mergeCell ref="D14:F14"/>
  </mergeCell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2021-12-10T08:11:03Z</dcterms:modified>
</cp:coreProperties>
</file>