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30" i="1" l="1"/>
  <c r="F25" i="1" l="1"/>
  <c r="F35" i="1"/>
  <c r="F29" i="1" s="1"/>
  <c r="F17" i="1" l="1"/>
  <c r="F13" i="1" l="1"/>
  <c r="F22" i="1" l="1"/>
  <c r="F11" i="1"/>
  <c r="F20" i="1"/>
  <c r="F41" i="1" l="1"/>
  <c r="F10" i="1" s="1"/>
  <c r="F46" i="1" s="1"/>
</calcChain>
</file>

<file path=xl/sharedStrings.xml><?xml version="1.0" encoding="utf-8"?>
<sst xmlns="http://schemas.openxmlformats.org/spreadsheetml/2006/main" count="62" uniqueCount="62">
  <si>
    <t>к решению Муниципального Совета</t>
  </si>
  <si>
    <t>городского поселения Мышкин</t>
  </si>
  <si>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</si>
  <si>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</si>
  <si>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</si>
  <si>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</si>
  <si>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</si>
  <si>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</si>
  <si>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</si>
  <si>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</si>
  <si>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</si>
  <si>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Контрольно-счетный орган</t>
  </si>
  <si>
    <t>Резервный фонд</t>
  </si>
  <si>
    <t>Другие общегосударственные расходы</t>
  </si>
  <si>
    <t>Национальная оборона</t>
  </si>
  <si>
    <t xml:space="preserve">Осуществление первичного воинского учета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</si>
  <si>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</si>
  <si>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</si>
  <si>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</si>
  <si>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</si>
  <si>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 xml:space="preserve">Транспорт 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</si>
  <si>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</si>
  <si>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</si>
  <si>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</si>
  <si>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</si>
  <si>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</si>
  <si>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</si>
  <si>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</si>
  <si>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</si>
  <si>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Обслуживание государственного внутреннего и муниципального долга</t>
  </si>
  <si>
    <t>Благоустройство</t>
  </si>
  <si>
    <t>Другие вопросы в области жилищно - коммунального хозяйства</t>
  </si>
  <si>
    <t>Итого</t>
  </si>
  <si>
    <t>01</t>
  </si>
  <si>
    <t>0102</t>
  </si>
  <si>
    <t>0104</t>
  </si>
  <si>
    <t>0106</t>
  </si>
  <si>
    <t>0111</t>
  </si>
  <si>
    <t>0113</t>
  </si>
  <si>
    <t>02</t>
  </si>
  <si>
    <t>0203</t>
  </si>
  <si>
    <t>03</t>
  </si>
  <si>
    <t>0309</t>
  </si>
  <si>
    <t>0310</t>
  </si>
  <si>
    <t>04</t>
  </si>
  <si>
    <t>0408</t>
  </si>
  <si>
    <t>0409</t>
  </si>
  <si>
    <t>0412</t>
  </si>
  <si>
    <t>05</t>
  </si>
  <si>
    <t>0501</t>
  </si>
  <si>
    <t>0502</t>
  </si>
  <si>
    <t>0505</t>
  </si>
  <si>
    <t>0503</t>
  </si>
  <si>
    <t>0707</t>
  </si>
  <si>
    <t>0801</t>
  </si>
  <si>
    <t>Образование</t>
  </si>
  <si>
    <t>Культура, кинематография</t>
  </si>
  <si>
    <t>2021 год</t>
  </si>
  <si>
    <t>Ведомственная структура расходов бюджета городского поселения на 2021 год</t>
  </si>
  <si>
    <t>Дорожное хозяйство (дорожные фонды)</t>
  </si>
  <si>
    <t>Приложение 6</t>
  </si>
  <si>
    <t xml:space="preserve">от 25.05.2021 №  9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</si>
</sst>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/>
    <xf numFmtId="4" fontId="4" fillId="0" borderId="3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 vertical="top" wrapText="1"/>
    </xf>
    <xf numFmtId="0" fontId="0" fillId="0" borderId="6" xfId="0" applyBorder="1"/>
    <xf numFmtId="0" fontId="0" fillId="0" borderId="0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workbookViewId="0">
      <selection activeCell="B4" sqref="B4:F4"/>
    </sheetView>
  </sheetViews>
  <sheetFormatPr defaultRowHeight="14.4" x14ac:dyDescent="0.3"/>
  <cols>
    <col min="1" max="1" width="7" customWidth="1"/>
    <col min="2" max="2" width="9.109375" hidden="1" customWidth="1"/>
    <col min="3" max="3" width="8.5546875" customWidth="1"/>
    <col min="5" max="5" width="36.88671875" customWidth="1"/>
    <col min="6" max="6" width="16.5546875" style="12" customWidth="1"/>
  </cols>
  <sheetData>
    <row r="1" spans="1:7" x14ac:dyDescent="0.3">
      <c r="B1" s="46"/>
      <c r="C1" s="46"/>
      <c r="D1" s="46"/>
      <c r="E1" s="47" t="s">
        <v>60</v>
      </c>
      <c r="F1" s="47"/>
      <c r="G1" s="1"/>
    </row>
    <row r="2" spans="1:7" x14ac:dyDescent="0.3">
      <c r="A2" s="48" t="s">
        <v>0</v>
      </c>
      <c r="B2" s="48"/>
      <c r="C2" s="48"/>
      <c r="D2" s="48"/>
      <c r="E2" s="48"/>
      <c r="F2" s="48"/>
      <c r="G2" s="1"/>
    </row>
    <row r="3" spans="1:7" x14ac:dyDescent="0.3">
      <c r="B3" s="47" t="s">
        <v>1</v>
      </c>
      <c r="C3" s="47"/>
      <c r="D3" s="47"/>
      <c r="E3" s="47"/>
      <c r="F3" s="47"/>
      <c r="G3" s="1"/>
    </row>
    <row r="4" spans="1:7" x14ac:dyDescent="0.3">
      <c r="B4" s="47" t="s">
        <v>61</v>
      </c>
      <c r="C4" s="47"/>
      <c r="D4" s="47"/>
      <c r="E4" s="47"/>
      <c r="F4" s="47"/>
      <c r="G4" s="1"/>
    </row>
    <row r="5" spans="1:7" ht="19.5" customHeight="1" x14ac:dyDescent="0.3">
      <c r="A5" s="49" t="s">
        <v>58</v>
      </c>
      <c r="B5" s="49"/>
      <c r="C5" s="49"/>
      <c r="D5" s="49"/>
      <c r="E5" s="49"/>
      <c r="F5" s="49"/>
      <c r="G5" s="1"/>
    </row>
    <row r="6" spans="1:7" ht="18" customHeight="1" x14ac:dyDescent="0.3">
      <c r="A6" s="49"/>
      <c r="B6" s="49"/>
      <c r="C6" s="49"/>
      <c r="D6" s="49"/>
      <c r="E6" s="49"/>
      <c r="F6" s="49"/>
      <c r="G6" s="1"/>
    </row>
    <row r="7" spans="1:7" ht="15" thickBot="1" x14ac:dyDescent="0.35">
      <c r="A7" s="50"/>
      <c r="B7" s="50"/>
      <c r="C7" s="51"/>
      <c r="D7" s="50"/>
      <c r="E7" s="50"/>
      <c r="G7" s="1"/>
    </row>
    <row r="8" spans="1:7" ht="31.5" customHeight="1" x14ac:dyDescent="0.3">
      <c r="A8" s="52" t="s">
        <v>2</v>
      </c>
      <c r="B8" s="53"/>
      <c r="C8" s="2" t="s">
        <v>3</v>
      </c>
      <c r="D8" s="54" t="s">
        <v>4</v>
      </c>
      <c r="E8" s="55"/>
      <c r="F8" s="13" t="s">
        <v>57</v>
      </c>
      <c r="G8" s="1"/>
    </row>
    <row r="9" spans="1:7" ht="18" customHeight="1" thickBot="1" x14ac:dyDescent="0.35">
      <c r="A9" s="58" t="s">
        <v>5</v>
      </c>
      <c r="B9" s="59"/>
      <c r="C9" s="3"/>
      <c r="D9" s="56"/>
      <c r="E9" s="57"/>
      <c r="F9" s="14" t="s">
        <v>6</v>
      </c>
      <c r="G9" s="1"/>
    </row>
    <row r="10" spans="1:7" ht="48" customHeight="1" thickBot="1" x14ac:dyDescent="0.35">
      <c r="A10" s="44">
        <v>639</v>
      </c>
      <c r="B10" s="45"/>
      <c r="C10" s="4"/>
      <c r="D10" s="26" t="s">
        <v>7</v>
      </c>
      <c r="E10" s="27"/>
      <c r="F10" s="15">
        <f>F11+F20+F22+F25+F29+F41+F44+F45+F39+F40</f>
        <v>43744404</v>
      </c>
      <c r="G10" s="1"/>
    </row>
    <row r="11" spans="1:7" ht="18" customHeight="1" thickBot="1" x14ac:dyDescent="0.35">
      <c r="A11" s="30" t="s">
        <v>33</v>
      </c>
      <c r="B11" s="31"/>
      <c r="C11" s="5"/>
      <c r="D11" s="32" t="s">
        <v>8</v>
      </c>
      <c r="E11" s="33"/>
      <c r="F11" s="16">
        <f>F12+F13+F15+F16+F17</f>
        <v>7524000</v>
      </c>
      <c r="G11" s="1"/>
    </row>
    <row r="12" spans="1:7" ht="17.25" customHeight="1" thickBot="1" x14ac:dyDescent="0.35">
      <c r="A12" s="24" t="s">
        <v>34</v>
      </c>
      <c r="B12" s="25"/>
      <c r="C12" s="6">
        <v>100</v>
      </c>
      <c r="D12" s="34" t="s">
        <v>9</v>
      </c>
      <c r="E12" s="35"/>
      <c r="F12" s="14">
        <v>880000</v>
      </c>
      <c r="G12" s="1"/>
    </row>
    <row r="13" spans="1:7" ht="17.25" customHeight="1" thickBot="1" x14ac:dyDescent="0.35">
      <c r="A13" s="24" t="s">
        <v>35</v>
      </c>
      <c r="B13" s="25"/>
      <c r="C13" s="6"/>
      <c r="D13" s="34" t="s">
        <v>10</v>
      </c>
      <c r="E13" s="35"/>
      <c r="F13" s="14">
        <f>F14</f>
        <v>4298932</v>
      </c>
      <c r="G13" s="1"/>
    </row>
    <row r="14" spans="1:7" ht="18" customHeight="1" thickBot="1" x14ac:dyDescent="0.35">
      <c r="A14" s="40"/>
      <c r="B14" s="41"/>
      <c r="C14" s="7">
        <v>100</v>
      </c>
      <c r="D14" s="42"/>
      <c r="E14" s="43"/>
      <c r="F14" s="17">
        <v>4298932</v>
      </c>
      <c r="G14" s="1"/>
    </row>
    <row r="15" spans="1:7" ht="18.75" customHeight="1" thickBot="1" x14ac:dyDescent="0.35">
      <c r="A15" s="24" t="s">
        <v>36</v>
      </c>
      <c r="B15" s="25"/>
      <c r="C15" s="6">
        <v>500</v>
      </c>
      <c r="D15" s="34" t="s">
        <v>11</v>
      </c>
      <c r="E15" s="35"/>
      <c r="F15" s="14">
        <v>127068</v>
      </c>
      <c r="G15" s="1"/>
    </row>
    <row r="16" spans="1:7" ht="16.2" thickBot="1" x14ac:dyDescent="0.35">
      <c r="A16" s="24" t="s">
        <v>37</v>
      </c>
      <c r="B16" s="25"/>
      <c r="C16" s="6">
        <v>800</v>
      </c>
      <c r="D16" s="34" t="s">
        <v>12</v>
      </c>
      <c r="E16" s="35"/>
      <c r="F16" s="14">
        <v>30000</v>
      </c>
      <c r="G16" s="1"/>
    </row>
    <row r="17" spans="1:7" ht="18" customHeight="1" thickBot="1" x14ac:dyDescent="0.35">
      <c r="A17" s="24" t="s">
        <v>38</v>
      </c>
      <c r="B17" s="25"/>
      <c r="C17" s="6"/>
      <c r="D17" s="34" t="s">
        <v>13</v>
      </c>
      <c r="E17" s="35"/>
      <c r="F17" s="14">
        <f>F18+F19</f>
        <v>2188000</v>
      </c>
      <c r="G17" s="1"/>
    </row>
    <row r="18" spans="1:7" ht="16.2" thickBot="1" x14ac:dyDescent="0.35">
      <c r="A18" s="40"/>
      <c r="B18" s="41"/>
      <c r="C18" s="7">
        <v>200</v>
      </c>
      <c r="D18" s="42"/>
      <c r="E18" s="43"/>
      <c r="F18" s="17">
        <v>2045000</v>
      </c>
      <c r="G18" s="1"/>
    </row>
    <row r="19" spans="1:7" ht="16.2" thickBot="1" x14ac:dyDescent="0.35">
      <c r="A19" s="40"/>
      <c r="B19" s="41"/>
      <c r="C19" s="7">
        <v>800</v>
      </c>
      <c r="D19" s="42"/>
      <c r="E19" s="43"/>
      <c r="F19" s="17">
        <v>143000</v>
      </c>
      <c r="G19" s="1"/>
    </row>
    <row r="20" spans="1:7" ht="18" customHeight="1" thickBot="1" x14ac:dyDescent="0.35">
      <c r="A20" s="30" t="s">
        <v>39</v>
      </c>
      <c r="B20" s="31"/>
      <c r="C20" s="5"/>
      <c r="D20" s="32" t="s">
        <v>14</v>
      </c>
      <c r="E20" s="33"/>
      <c r="F20" s="16">
        <f>F21</f>
        <v>238636</v>
      </c>
      <c r="G20" s="1"/>
    </row>
    <row r="21" spans="1:7" ht="19.5" customHeight="1" thickBot="1" x14ac:dyDescent="0.35">
      <c r="A21" s="24" t="s">
        <v>40</v>
      </c>
      <c r="B21" s="25"/>
      <c r="C21" s="6">
        <v>100</v>
      </c>
      <c r="D21" s="34" t="s">
        <v>15</v>
      </c>
      <c r="E21" s="35"/>
      <c r="F21" s="14">
        <v>238636</v>
      </c>
      <c r="G21" s="1"/>
    </row>
    <row r="22" spans="1:7" ht="33.75" customHeight="1" thickBot="1" x14ac:dyDescent="0.35">
      <c r="A22" s="30" t="s">
        <v>41</v>
      </c>
      <c r="B22" s="31"/>
      <c r="C22" s="5"/>
      <c r="D22" s="32" t="s">
        <v>16</v>
      </c>
      <c r="E22" s="33"/>
      <c r="F22" s="16">
        <f>F23+F24</f>
        <v>355000</v>
      </c>
      <c r="G22" s="1"/>
    </row>
    <row r="23" spans="1:7" ht="47.25" customHeight="1" thickBot="1" x14ac:dyDescent="0.35">
      <c r="A23" s="24" t="s">
        <v>42</v>
      </c>
      <c r="B23" s="25"/>
      <c r="C23" s="6">
        <v>200</v>
      </c>
      <c r="D23" s="34" t="s">
        <v>17</v>
      </c>
      <c r="E23" s="35"/>
      <c r="F23" s="14">
        <v>205000</v>
      </c>
      <c r="G23" s="1"/>
    </row>
    <row r="24" spans="1:7" ht="16.5" customHeight="1" thickBot="1" x14ac:dyDescent="0.35">
      <c r="A24" s="24" t="s">
        <v>43</v>
      </c>
      <c r="B24" s="25"/>
      <c r="C24" s="6">
        <v>200</v>
      </c>
      <c r="D24" s="34" t="s">
        <v>18</v>
      </c>
      <c r="E24" s="35"/>
      <c r="F24" s="14">
        <v>150000</v>
      </c>
      <c r="G24" s="1"/>
    </row>
    <row r="25" spans="1:7" ht="17.25" customHeight="1" thickBot="1" x14ac:dyDescent="0.35">
      <c r="A25" s="30" t="s">
        <v>44</v>
      </c>
      <c r="B25" s="31"/>
      <c r="C25" s="5"/>
      <c r="D25" s="32" t="s">
        <v>19</v>
      </c>
      <c r="E25" s="33"/>
      <c r="F25" s="16">
        <f>F26+F28+F27</f>
        <v>6793902.5999999996</v>
      </c>
      <c r="G25" s="1"/>
    </row>
    <row r="26" spans="1:7" ht="16.2" thickBot="1" x14ac:dyDescent="0.35">
      <c r="A26" s="24" t="s">
        <v>45</v>
      </c>
      <c r="B26" s="25"/>
      <c r="C26" s="6">
        <v>800</v>
      </c>
      <c r="D26" s="34" t="s">
        <v>20</v>
      </c>
      <c r="E26" s="35"/>
      <c r="F26" s="14">
        <v>160000</v>
      </c>
      <c r="G26" s="1"/>
    </row>
    <row r="27" spans="1:7" s="18" customFormat="1" ht="16.2" thickBot="1" x14ac:dyDescent="0.35">
      <c r="A27" s="19" t="s">
        <v>46</v>
      </c>
      <c r="B27" s="20"/>
      <c r="C27" s="6">
        <v>200</v>
      </c>
      <c r="D27" s="36" t="s">
        <v>59</v>
      </c>
      <c r="E27" s="37"/>
      <c r="F27" s="14">
        <v>6623902.5999999996</v>
      </c>
      <c r="G27" s="1"/>
    </row>
    <row r="28" spans="1:7" ht="33" customHeight="1" thickBot="1" x14ac:dyDescent="0.35">
      <c r="A28" s="24" t="s">
        <v>47</v>
      </c>
      <c r="B28" s="25"/>
      <c r="C28" s="6">
        <v>200</v>
      </c>
      <c r="D28" s="34" t="s">
        <v>21</v>
      </c>
      <c r="E28" s="35"/>
      <c r="F28" s="14">
        <v>10000</v>
      </c>
      <c r="G28" s="1"/>
    </row>
    <row r="29" spans="1:7" ht="18" customHeight="1" thickBot="1" x14ac:dyDescent="0.35">
      <c r="A29" s="30" t="s">
        <v>48</v>
      </c>
      <c r="B29" s="31"/>
      <c r="C29" s="5"/>
      <c r="D29" s="32" t="s">
        <v>22</v>
      </c>
      <c r="E29" s="33"/>
      <c r="F29" s="16">
        <f>F30+F33+F34+F35</f>
        <v>27910900.399999999</v>
      </c>
      <c r="G29" s="1"/>
    </row>
    <row r="30" spans="1:7" ht="16.5" customHeight="1" thickBot="1" x14ac:dyDescent="0.35">
      <c r="A30" s="24" t="s">
        <v>49</v>
      </c>
      <c r="B30" s="25"/>
      <c r="C30" s="6"/>
      <c r="D30" s="34" t="s">
        <v>23</v>
      </c>
      <c r="E30" s="35"/>
      <c r="F30" s="14">
        <f>F31+F32</f>
        <v>250000</v>
      </c>
      <c r="G30" s="1"/>
    </row>
    <row r="31" spans="1:7" s="23" customFormat="1" ht="16.5" customHeight="1" thickBot="1" x14ac:dyDescent="0.35">
      <c r="A31" s="21"/>
      <c r="B31" s="22"/>
      <c r="C31" s="6">
        <v>200</v>
      </c>
      <c r="D31" s="38"/>
      <c r="E31" s="39"/>
      <c r="F31" s="14">
        <v>249959.75</v>
      </c>
      <c r="G31" s="1"/>
    </row>
    <row r="32" spans="1:7" s="23" customFormat="1" ht="16.5" customHeight="1" thickBot="1" x14ac:dyDescent="0.35">
      <c r="A32" s="21"/>
      <c r="B32" s="22"/>
      <c r="C32" s="6">
        <v>800</v>
      </c>
      <c r="D32" s="38"/>
      <c r="E32" s="39"/>
      <c r="F32" s="14">
        <v>40.25</v>
      </c>
      <c r="G32" s="1"/>
    </row>
    <row r="33" spans="1:7" ht="16.5" customHeight="1" thickBot="1" x14ac:dyDescent="0.35">
      <c r="A33" s="24" t="s">
        <v>50</v>
      </c>
      <c r="B33" s="25"/>
      <c r="C33" s="6">
        <v>800</v>
      </c>
      <c r="D33" s="34" t="s">
        <v>24</v>
      </c>
      <c r="E33" s="35"/>
      <c r="F33" s="14">
        <v>1675000</v>
      </c>
      <c r="G33" s="1"/>
    </row>
    <row r="34" spans="1:7" s="18" customFormat="1" ht="16.5" customHeight="1" thickBot="1" x14ac:dyDescent="0.35">
      <c r="A34" s="24" t="s">
        <v>52</v>
      </c>
      <c r="B34" s="25"/>
      <c r="C34" s="6">
        <v>200</v>
      </c>
      <c r="D34" s="34" t="s">
        <v>30</v>
      </c>
      <c r="E34" s="35"/>
      <c r="F34" s="14">
        <v>19980900.399999999</v>
      </c>
      <c r="G34" s="1"/>
    </row>
    <row r="35" spans="1:7" s="18" customFormat="1" ht="16.5" customHeight="1" thickBot="1" x14ac:dyDescent="0.35">
      <c r="A35" s="24" t="s">
        <v>51</v>
      </c>
      <c r="B35" s="25"/>
      <c r="C35" s="6"/>
      <c r="D35" s="34" t="s">
        <v>31</v>
      </c>
      <c r="E35" s="35"/>
      <c r="F35" s="14">
        <f>F36+F37+F38</f>
        <v>6005000</v>
      </c>
      <c r="G35" s="1"/>
    </row>
    <row r="36" spans="1:7" s="18" customFormat="1" ht="16.5" customHeight="1" thickBot="1" x14ac:dyDescent="0.35">
      <c r="A36" s="40"/>
      <c r="B36" s="41"/>
      <c r="C36" s="6">
        <v>100</v>
      </c>
      <c r="D36" s="42"/>
      <c r="E36" s="43"/>
      <c r="F36" s="14">
        <v>5381000</v>
      </c>
      <c r="G36" s="1"/>
    </row>
    <row r="37" spans="1:7" s="18" customFormat="1" ht="16.5" customHeight="1" thickBot="1" x14ac:dyDescent="0.35">
      <c r="A37" s="40"/>
      <c r="B37" s="41"/>
      <c r="C37" s="6">
        <v>200</v>
      </c>
      <c r="D37" s="42"/>
      <c r="E37" s="43"/>
      <c r="F37" s="14">
        <v>584000</v>
      </c>
      <c r="G37" s="1"/>
    </row>
    <row r="38" spans="1:7" s="18" customFormat="1" ht="16.5" customHeight="1" thickBot="1" x14ac:dyDescent="0.35">
      <c r="A38" s="40"/>
      <c r="B38" s="41"/>
      <c r="C38" s="6">
        <v>800</v>
      </c>
      <c r="D38" s="42"/>
      <c r="E38" s="43"/>
      <c r="F38" s="14">
        <v>40000</v>
      </c>
      <c r="G38" s="1"/>
    </row>
    <row r="39" spans="1:7" s="11" customFormat="1" ht="16.5" customHeight="1" thickBot="1" x14ac:dyDescent="0.35">
      <c r="A39" s="9" t="s">
        <v>53</v>
      </c>
      <c r="B39" s="10"/>
      <c r="C39" s="5">
        <v>500</v>
      </c>
      <c r="D39" s="28" t="s">
        <v>55</v>
      </c>
      <c r="E39" s="29"/>
      <c r="F39" s="16">
        <v>100000</v>
      </c>
      <c r="G39" s="1"/>
    </row>
    <row r="40" spans="1:7" s="11" customFormat="1" ht="16.5" customHeight="1" thickBot="1" x14ac:dyDescent="0.35">
      <c r="A40" s="9" t="s">
        <v>54</v>
      </c>
      <c r="B40" s="10"/>
      <c r="C40" s="5">
        <v>500</v>
      </c>
      <c r="D40" s="28" t="s">
        <v>56</v>
      </c>
      <c r="E40" s="29"/>
      <c r="F40" s="16">
        <v>100000</v>
      </c>
      <c r="G40" s="1"/>
    </row>
    <row r="41" spans="1:7" ht="18" customHeight="1" thickBot="1" x14ac:dyDescent="0.35">
      <c r="A41" s="30">
        <v>10</v>
      </c>
      <c r="B41" s="31"/>
      <c r="C41" s="5"/>
      <c r="D41" s="32" t="s">
        <v>25</v>
      </c>
      <c r="E41" s="33"/>
      <c r="F41" s="16">
        <f>F42+F43</f>
        <v>651965</v>
      </c>
      <c r="G41" s="1"/>
    </row>
    <row r="42" spans="1:7" ht="17.25" customHeight="1" thickBot="1" x14ac:dyDescent="0.35">
      <c r="A42" s="24">
        <v>1001</v>
      </c>
      <c r="B42" s="25"/>
      <c r="C42" s="6">
        <v>300</v>
      </c>
      <c r="D42" s="34" t="s">
        <v>26</v>
      </c>
      <c r="E42" s="35"/>
      <c r="F42" s="14">
        <v>87286</v>
      </c>
      <c r="G42" s="1"/>
    </row>
    <row r="43" spans="1:7" ht="15.75" customHeight="1" thickBot="1" x14ac:dyDescent="0.35">
      <c r="A43" s="24">
        <v>1003</v>
      </c>
      <c r="B43" s="25"/>
      <c r="C43" s="6">
        <v>300</v>
      </c>
      <c r="D43" s="34" t="s">
        <v>27</v>
      </c>
      <c r="E43" s="35"/>
      <c r="F43" s="14">
        <v>564679</v>
      </c>
      <c r="G43" s="1"/>
    </row>
    <row r="44" spans="1:7" ht="18.75" customHeight="1" thickBot="1" x14ac:dyDescent="0.35">
      <c r="A44" s="30">
        <v>1102</v>
      </c>
      <c r="B44" s="31"/>
      <c r="C44" s="5">
        <v>200</v>
      </c>
      <c r="D44" s="32" t="s">
        <v>28</v>
      </c>
      <c r="E44" s="33"/>
      <c r="F44" s="16">
        <v>50000</v>
      </c>
      <c r="G44" s="1"/>
    </row>
    <row r="45" spans="1:7" ht="31.5" customHeight="1" thickBot="1" x14ac:dyDescent="0.35">
      <c r="A45" s="30">
        <v>1301</v>
      </c>
      <c r="B45" s="31"/>
      <c r="C45" s="5">
        <v>700</v>
      </c>
      <c r="D45" s="32" t="s">
        <v>29</v>
      </c>
      <c r="E45" s="33"/>
      <c r="F45" s="16">
        <v>20000</v>
      </c>
      <c r="G45" s="1"/>
    </row>
    <row r="46" spans="1:7" ht="15.75" customHeight="1" thickBot="1" x14ac:dyDescent="0.35">
      <c r="A46" s="24"/>
      <c r="B46" s="25"/>
      <c r="C46" s="8"/>
      <c r="D46" s="26" t="s">
        <v>32</v>
      </c>
      <c r="E46" s="27"/>
      <c r="F46" s="15">
        <f>F10</f>
        <v>43744404</v>
      </c>
      <c r="G46" s="1"/>
    </row>
  </sheetData>
  <mergeCells count="80">
    <mergeCell ref="A37:B37"/>
    <mergeCell ref="D37:E37"/>
    <mergeCell ref="A38:B38"/>
    <mergeCell ref="D38:E38"/>
    <mergeCell ref="A34:B34"/>
    <mergeCell ref="D34:E34"/>
    <mergeCell ref="A35:B35"/>
    <mergeCell ref="D35:E35"/>
    <mergeCell ref="A36:B36"/>
    <mergeCell ref="D36:E36"/>
    <mergeCell ref="A10:B10"/>
    <mergeCell ref="D10:E10"/>
    <mergeCell ref="B1:D1"/>
    <mergeCell ref="E1:F1"/>
    <mergeCell ref="A2:F2"/>
    <mergeCell ref="B3:F3"/>
    <mergeCell ref="B4:F4"/>
    <mergeCell ref="A5:F6"/>
    <mergeCell ref="A7:C7"/>
    <mergeCell ref="D7:E7"/>
    <mergeCell ref="A8:B8"/>
    <mergeCell ref="D8:E9"/>
    <mergeCell ref="A9:B9"/>
    <mergeCell ref="D11:E11"/>
    <mergeCell ref="A12:B12"/>
    <mergeCell ref="D12:E12"/>
    <mergeCell ref="A13:B13"/>
    <mergeCell ref="D13:E13"/>
    <mergeCell ref="A11:B11"/>
    <mergeCell ref="A14:B14"/>
    <mergeCell ref="D14:E14"/>
    <mergeCell ref="A15:B15"/>
    <mergeCell ref="D15:E15"/>
    <mergeCell ref="A16:B16"/>
    <mergeCell ref="D16:E16"/>
    <mergeCell ref="A20:B20"/>
    <mergeCell ref="D20:E20"/>
    <mergeCell ref="A21:B21"/>
    <mergeCell ref="D21:E21"/>
    <mergeCell ref="A17:B17"/>
    <mergeCell ref="D17:E17"/>
    <mergeCell ref="A18:B18"/>
    <mergeCell ref="D18:E18"/>
    <mergeCell ref="A19:B19"/>
    <mergeCell ref="D19:E19"/>
    <mergeCell ref="A22:B22"/>
    <mergeCell ref="D22:E22"/>
    <mergeCell ref="A23:B23"/>
    <mergeCell ref="D23:E23"/>
    <mergeCell ref="A25:B25"/>
    <mergeCell ref="D25:E25"/>
    <mergeCell ref="A26:B26"/>
    <mergeCell ref="D26:E26"/>
    <mergeCell ref="A24:B24"/>
    <mergeCell ref="D24:E24"/>
    <mergeCell ref="A33:B33"/>
    <mergeCell ref="D33:E33"/>
    <mergeCell ref="A28:B28"/>
    <mergeCell ref="D28:E28"/>
    <mergeCell ref="A29:B29"/>
    <mergeCell ref="D29:E29"/>
    <mergeCell ref="A30:B30"/>
    <mergeCell ref="D30:E30"/>
    <mergeCell ref="D27:E27"/>
    <mergeCell ref="D31:E31"/>
    <mergeCell ref="D32:E32"/>
    <mergeCell ref="A46:B46"/>
    <mergeCell ref="D46:E46"/>
    <mergeCell ref="D39:E39"/>
    <mergeCell ref="D40:E40"/>
    <mergeCell ref="A44:B44"/>
    <mergeCell ref="D44:E44"/>
    <mergeCell ref="A45:B45"/>
    <mergeCell ref="D45:E45"/>
    <mergeCell ref="A43:B43"/>
    <mergeCell ref="D43:E43"/>
    <mergeCell ref="A41:B41"/>
    <mergeCell ref="D41:E41"/>
    <mergeCell ref="A42:B42"/>
    <mergeCell ref="D42:E4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2021-10-12T13:14:22Z</dcterms:modified>
</cp:coreProperties>
</file>