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5" i="1"/>
  <c r="E83"/>
  <c r="E80"/>
  <c r="E78"/>
  <c r="E74"/>
  <c r="E68" s="1"/>
  <c r="E72"/>
  <c r="E69"/>
  <c r="E66"/>
  <c r="E64"/>
  <c r="E63"/>
  <c r="E61"/>
  <c r="E59"/>
  <c r="E57"/>
  <c r="E55"/>
  <c r="E53"/>
  <c r="E52" s="1"/>
  <c r="E50"/>
  <c r="E48"/>
  <c r="E46"/>
  <c r="E45" s="1"/>
  <c r="E41"/>
  <c r="E39"/>
  <c r="E37"/>
  <c r="E35"/>
  <c r="E33"/>
  <c r="E30"/>
  <c r="E28"/>
  <c r="E26"/>
  <c r="E25"/>
  <c r="E19"/>
  <c r="E17"/>
  <c r="E16"/>
  <c r="E14"/>
  <c r="E13" s="1"/>
  <c r="E12" s="1"/>
  <c r="E10"/>
  <c r="E9"/>
  <c r="E32" l="1"/>
  <c r="E24" s="1"/>
  <c r="E87" s="1"/>
</calcChain>
</file>

<file path=xl/sharedStrings.xml><?xml version="1.0" encoding="utf-8"?>
<sst xmlns="http://schemas.openxmlformats.org/spreadsheetml/2006/main" count="130" uniqueCount="100">
  <si>
    <t>Наименование</t>
  </si>
  <si>
    <t>Другие общегосударственные вопросы</t>
  </si>
  <si>
    <t>Итого</t>
  </si>
  <si>
    <t>городского поселения Мышкин</t>
  </si>
  <si>
    <t>к решению Муниципального Совета</t>
  </si>
  <si>
    <t>Код классификации</t>
  </si>
  <si>
    <t>Вид расходов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</si>
  <si>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</si>
  <si>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</si>
  <si>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</si>
  <si>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</si>
  <si>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</si>
  <si>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</si>
  <si>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</si>
  <si>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</si>
  <si>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</si>
  <si>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</si>
  <si>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</si>
  <si>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</si>
  <si>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</si>
  <si>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</si>
  <si>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</si>
  <si>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</si>
  <si>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</si>
  <si>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</si>
  <si>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</si>
  <si>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</si>
  <si>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</si>
  <si>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</si>
  <si>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</si>
  <si>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</si>
  <si>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</si>
  <si>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</si>
  <si>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</si>
  <si>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</si>
  <si>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</si>
  <si>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</si>
  <si>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</si>
  <si>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</si>
  <si>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</si>
  <si>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</si>
  <si>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</si>
  <si>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</si>
  <si>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</si>
  <si>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</si>
  <si>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</si>
  <si>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</si>
  <si>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</si>
  <si>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</si>
  <si>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</si>
  <si>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</si>
  <si>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</si>
  <si>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</si>
  <si>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</si>
  <si>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</si>
  <si>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</si>
  <si>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
на территории городского поселения Мышкин на 2020-2022 годы»
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</si>
  <si>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</si>
  <si>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</si>
  <si>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</si>
  <si>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</si>
  <si>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</si>
  <si>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</si>
  <si>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</si>
  <si>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Мероприятия по обеспечению безопасности движения пешеходов</t>
  </si>
  <si>
    <t>06.0.01.11340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</si>
  <si>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</si>
  <si>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</si>
  <si>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</si>
  <si>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</si>
  <si>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</si>
  <si>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</si>
  <si>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</si>
  <si>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</si>
  <si>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</si>
  <si>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</si>
  <si>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</si>
  <si>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</si>
  <si>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</si>
  <si>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</si>
  <si>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</si>
  <si>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</si>
  <si>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</si>
  <si>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</si>
  <si>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</si>
  <si>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</si>
  <si>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</si>
  <si>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</si>
  <si>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</si>
  <si>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</si>
  <si>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</si>
  <si>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</si>
  <si>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</si>
  <si>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</si>
  <si>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</si>
  <si>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Исполнено (руб.)</t>
  </si>
  <si>
    <t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Российской Федерации за 2020 год</t>
  </si>
  <si>
    <t>Приложение 2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</si>
  <si>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</si>
  <si>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 xml:space="preserve">от 25.05.2021  № 7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</si>
</sst>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B4" sqref="B4:E4"/>
    </sheetView>
  </sheetViews>
  <sheetFormatPr defaultRowHeight="15"/>
  <cols>
    <col min="1" max="1" width="48.28515625" customWidth="1"/>
    <col min="2" max="2" width="9.7109375" customWidth="1"/>
    <col min="3" max="3" width="4.85546875" customWidth="1"/>
    <col min="4" max="4" width="9" customWidth="1"/>
    <col min="5" max="5" width="12.28515625" customWidth="1"/>
  </cols>
  <sheetData>
    <row r="1" spans="1:5">
      <c r="B1" s="28" t="s">
        <v>97</v>
      </c>
      <c r="C1" s="28"/>
      <c r="D1" s="28"/>
      <c r="E1" s="28"/>
    </row>
    <row r="2" spans="1:5" ht="15" customHeight="1">
      <c r="B2" s="29" t="s">
        <v>4</v>
      </c>
      <c r="C2" s="29"/>
      <c r="D2" s="29"/>
      <c r="E2" s="29"/>
    </row>
    <row r="3" spans="1:5">
      <c r="B3" s="28" t="s">
        <v>3</v>
      </c>
      <c r="C3" s="28"/>
      <c r="D3" s="28"/>
      <c r="E3" s="28"/>
    </row>
    <row r="4" spans="1:5">
      <c r="B4" s="28" t="s">
        <v>99</v>
      </c>
      <c r="C4" s="28"/>
      <c r="D4" s="28"/>
      <c r="E4" s="28"/>
    </row>
    <row r="5" spans="1:5">
      <c r="A5" s="47" t="s">
        <v>96</v>
      </c>
      <c r="B5" s="48"/>
      <c r="C5" s="48"/>
      <c r="D5" s="48"/>
      <c r="E5" s="48"/>
    </row>
    <row r="6" spans="1:5">
      <c r="A6" s="48"/>
      <c r="B6" s="48"/>
      <c r="C6" s="48"/>
      <c r="D6" s="48"/>
      <c r="E6" s="48"/>
    </row>
    <row r="7" spans="1:5" ht="40.5" customHeight="1" thickBot="1">
      <c r="A7" s="49"/>
      <c r="B7" s="49"/>
      <c r="C7" s="49"/>
      <c r="D7" s="49"/>
      <c r="E7" s="49"/>
    </row>
    <row r="8" spans="1:5" ht="26.25" thickBot="1">
      <c r="A8" s="22" t="s">
        <v>0</v>
      </c>
      <c r="B8" s="50" t="s">
        <v>5</v>
      </c>
      <c r="C8" s="51"/>
      <c r="D8" s="23" t="s">
        <v>6</v>
      </c>
      <c r="E8" s="15" t="s">
        <v>95</v>
      </c>
    </row>
    <row r="9" spans="1:5" ht="39" thickBot="1">
      <c r="A9" s="3" t="s">
        <v>7</v>
      </c>
      <c r="B9" s="52" t="s">
        <v>8</v>
      </c>
      <c r="C9" s="53"/>
      <c r="D9" s="4"/>
      <c r="E9" s="5">
        <f>E10</f>
        <v>487090.8</v>
      </c>
    </row>
    <row r="10" spans="1:5" ht="39" thickBot="1">
      <c r="A10" s="6" t="s">
        <v>9</v>
      </c>
      <c r="B10" s="24" t="s">
        <v>10</v>
      </c>
      <c r="C10" s="25"/>
      <c r="D10" s="7"/>
      <c r="E10" s="2">
        <f>E11</f>
        <v>487090.8</v>
      </c>
    </row>
    <row r="11" spans="1:5" ht="17.25" customHeight="1" thickBot="1">
      <c r="A11" s="6" t="s">
        <v>11</v>
      </c>
      <c r="B11" s="24"/>
      <c r="C11" s="25"/>
      <c r="D11" s="7">
        <v>300</v>
      </c>
      <c r="E11" s="2">
        <v>487090.8</v>
      </c>
    </row>
    <row r="12" spans="1:5" ht="64.5" thickBot="1">
      <c r="A12" s="3" t="s">
        <v>12</v>
      </c>
      <c r="B12" s="26" t="s">
        <v>13</v>
      </c>
      <c r="C12" s="27"/>
      <c r="D12" s="8"/>
      <c r="E12" s="5">
        <f>E13+E16+E19</f>
        <v>302014.98</v>
      </c>
    </row>
    <row r="13" spans="1:5" ht="39" thickBot="1">
      <c r="A13" s="6" t="s">
        <v>14</v>
      </c>
      <c r="B13" s="24" t="s">
        <v>15</v>
      </c>
      <c r="C13" s="25"/>
      <c r="D13" s="9"/>
      <c r="E13" s="2">
        <f>E14</f>
        <v>126640</v>
      </c>
    </row>
    <row r="14" spans="1:5" ht="26.25" thickBot="1">
      <c r="A14" s="6" t="s">
        <v>16</v>
      </c>
      <c r="B14" s="24" t="s">
        <v>17</v>
      </c>
      <c r="C14" s="25"/>
      <c r="D14" s="1"/>
      <c r="E14" s="2">
        <f>E15</f>
        <v>126640</v>
      </c>
    </row>
    <row r="15" spans="1:5" ht="15.75" thickBot="1">
      <c r="A15" s="6" t="s">
        <v>18</v>
      </c>
      <c r="B15" s="24"/>
      <c r="C15" s="25"/>
      <c r="D15" s="1">
        <v>200</v>
      </c>
      <c r="E15" s="2">
        <v>126640</v>
      </c>
    </row>
    <row r="16" spans="1:5" ht="39" thickBot="1">
      <c r="A16" s="10" t="s">
        <v>19</v>
      </c>
      <c r="B16" s="43" t="s">
        <v>20</v>
      </c>
      <c r="C16" s="44"/>
      <c r="D16" s="11"/>
      <c r="E16" s="12">
        <f>E17</f>
        <v>48414.98</v>
      </c>
    </row>
    <row r="17" spans="1:5" ht="26.25" thickBot="1">
      <c r="A17" s="13" t="s">
        <v>21</v>
      </c>
      <c r="B17" s="45" t="s">
        <v>22</v>
      </c>
      <c r="C17" s="46"/>
      <c r="D17" s="14"/>
      <c r="E17" s="15">
        <f>E18</f>
        <v>48414.98</v>
      </c>
    </row>
    <row r="18" spans="1:5" ht="15.75" thickBot="1">
      <c r="A18" s="6" t="s">
        <v>18</v>
      </c>
      <c r="B18" s="45"/>
      <c r="C18" s="46"/>
      <c r="D18" s="16">
        <v>200</v>
      </c>
      <c r="E18" s="17">
        <v>48414.98</v>
      </c>
    </row>
    <row r="19" spans="1:5" ht="51.75" thickBot="1">
      <c r="A19" s="6" t="s">
        <v>23</v>
      </c>
      <c r="B19" s="24" t="s">
        <v>24</v>
      </c>
      <c r="C19" s="25"/>
      <c r="D19" s="1"/>
      <c r="E19" s="2">
        <f>E20</f>
        <v>126960</v>
      </c>
    </row>
    <row r="20" spans="1:5" ht="15.75" thickBot="1">
      <c r="A20" s="6" t="s">
        <v>18</v>
      </c>
      <c r="B20" s="24"/>
      <c r="C20" s="25"/>
      <c r="D20" s="1">
        <v>200</v>
      </c>
      <c r="E20" s="2">
        <v>126960</v>
      </c>
    </row>
    <row r="21" spans="1:5" ht="39" thickBot="1">
      <c r="A21" s="3" t="s">
        <v>25</v>
      </c>
      <c r="B21" s="26" t="s">
        <v>26</v>
      </c>
      <c r="C21" s="27"/>
      <c r="D21" s="8"/>
      <c r="E21" s="5">
        <v>10000</v>
      </c>
    </row>
    <row r="22" spans="1:5" ht="39" thickBot="1">
      <c r="A22" s="6" t="s">
        <v>27</v>
      </c>
      <c r="B22" s="24" t="s">
        <v>28</v>
      </c>
      <c r="C22" s="25"/>
      <c r="D22" s="1"/>
      <c r="E22" s="2">
        <v>10000</v>
      </c>
    </row>
    <row r="23" spans="1:5" ht="15.75" thickBot="1">
      <c r="A23" s="6" t="s">
        <v>18</v>
      </c>
      <c r="B23" s="26"/>
      <c r="C23" s="27"/>
      <c r="D23" s="1">
        <v>200</v>
      </c>
      <c r="E23" s="2">
        <v>10000</v>
      </c>
    </row>
    <row r="24" spans="1:5" ht="39" thickBot="1">
      <c r="A24" s="3" t="s">
        <v>29</v>
      </c>
      <c r="B24" s="26" t="s">
        <v>30</v>
      </c>
      <c r="C24" s="27"/>
      <c r="D24" s="8"/>
      <c r="E24" s="5">
        <f>E25+E28+E32+E30</f>
        <v>13789255.330000002</v>
      </c>
    </row>
    <row r="25" spans="1:5" ht="26.25" thickBot="1">
      <c r="A25" s="6" t="s">
        <v>31</v>
      </c>
      <c r="B25" s="24" t="s">
        <v>32</v>
      </c>
      <c r="C25" s="25"/>
      <c r="D25" s="9"/>
      <c r="E25" s="2">
        <f>E26</f>
        <v>290727.18</v>
      </c>
    </row>
    <row r="26" spans="1:5" ht="39" thickBot="1">
      <c r="A26" s="6" t="s">
        <v>33</v>
      </c>
      <c r="B26" s="24" t="s">
        <v>34</v>
      </c>
      <c r="C26" s="25"/>
      <c r="D26" s="1"/>
      <c r="E26" s="2">
        <f>E27</f>
        <v>290727.18</v>
      </c>
    </row>
    <row r="27" spans="1:5" ht="15.75" thickBot="1">
      <c r="A27" s="6" t="s">
        <v>35</v>
      </c>
      <c r="B27" s="26"/>
      <c r="C27" s="27"/>
      <c r="D27" s="1">
        <v>200</v>
      </c>
      <c r="E27" s="2">
        <v>290727.18</v>
      </c>
    </row>
    <row r="28" spans="1:5" ht="39" thickBot="1">
      <c r="A28" s="6" t="s">
        <v>94</v>
      </c>
      <c r="B28" s="24" t="s">
        <v>36</v>
      </c>
      <c r="C28" s="25"/>
      <c r="D28" s="9"/>
      <c r="E28" s="2">
        <f>E29</f>
        <v>1492615.32</v>
      </c>
    </row>
    <row r="29" spans="1:5" ht="15.75" thickBot="1">
      <c r="A29" s="6" t="s">
        <v>35</v>
      </c>
      <c r="B29" s="26"/>
      <c r="C29" s="27"/>
      <c r="D29" s="1">
        <v>800</v>
      </c>
      <c r="E29" s="2">
        <v>1492615.32</v>
      </c>
    </row>
    <row r="30" spans="1:5" ht="39" thickBot="1">
      <c r="A30" s="6" t="s">
        <v>37</v>
      </c>
      <c r="B30" s="24" t="s">
        <v>38</v>
      </c>
      <c r="C30" s="25"/>
      <c r="D30" s="1"/>
      <c r="E30" s="2">
        <f>E31</f>
        <v>70000</v>
      </c>
    </row>
    <row r="31" spans="1:5" ht="15.75" thickBot="1">
      <c r="A31" s="6" t="s">
        <v>18</v>
      </c>
      <c r="B31" s="26"/>
      <c r="C31" s="27"/>
      <c r="D31" s="1">
        <v>200</v>
      </c>
      <c r="E31" s="2">
        <v>70000</v>
      </c>
    </row>
    <row r="32" spans="1:5" ht="26.25" thickBot="1">
      <c r="A32" s="6" t="s">
        <v>39</v>
      </c>
      <c r="B32" s="24" t="s">
        <v>40</v>
      </c>
      <c r="C32" s="25"/>
      <c r="D32" s="1"/>
      <c r="E32" s="2">
        <f>E33+E35+E37+E39+E41</f>
        <v>11935912.830000002</v>
      </c>
    </row>
    <row r="33" spans="1:5" ht="15.75" thickBot="1">
      <c r="A33" s="6" t="s">
        <v>41</v>
      </c>
      <c r="B33" s="24" t="s">
        <v>42</v>
      </c>
      <c r="C33" s="25"/>
      <c r="D33" s="1"/>
      <c r="E33" s="2">
        <f>E34</f>
        <v>3610434.73</v>
      </c>
    </row>
    <row r="34" spans="1:5" ht="15.75" thickBot="1">
      <c r="A34" s="6" t="s">
        <v>18</v>
      </c>
      <c r="B34" s="26"/>
      <c r="C34" s="27"/>
      <c r="D34" s="1">
        <v>200</v>
      </c>
      <c r="E34" s="2">
        <v>3610434.73</v>
      </c>
    </row>
    <row r="35" spans="1:5" ht="15.75" thickBot="1">
      <c r="A35" s="6" t="s">
        <v>43</v>
      </c>
      <c r="B35" s="24" t="s">
        <v>44</v>
      </c>
      <c r="C35" s="25"/>
      <c r="D35" s="1"/>
      <c r="E35" s="2">
        <f>E36</f>
        <v>0</v>
      </c>
    </row>
    <row r="36" spans="1:5" ht="15.75" thickBot="1">
      <c r="A36" s="6" t="s">
        <v>18</v>
      </c>
      <c r="B36" s="26"/>
      <c r="C36" s="27"/>
      <c r="D36" s="1">
        <v>200</v>
      </c>
      <c r="E36" s="2">
        <v>0</v>
      </c>
    </row>
    <row r="37" spans="1:5" ht="15.75" thickBot="1">
      <c r="A37" s="6" t="s">
        <v>45</v>
      </c>
      <c r="B37" s="24" t="s">
        <v>46</v>
      </c>
      <c r="C37" s="25"/>
      <c r="D37" s="1"/>
      <c r="E37" s="2">
        <f>E38</f>
        <v>171388.56</v>
      </c>
    </row>
    <row r="38" spans="1:5" ht="15.75" thickBot="1">
      <c r="A38" s="6" t="s">
        <v>18</v>
      </c>
      <c r="B38" s="26"/>
      <c r="C38" s="27"/>
      <c r="D38" s="1">
        <v>200</v>
      </c>
      <c r="E38" s="2">
        <v>171388.56</v>
      </c>
    </row>
    <row r="39" spans="1:5" ht="26.25" thickBot="1">
      <c r="A39" s="6" t="s">
        <v>47</v>
      </c>
      <c r="B39" s="24" t="s">
        <v>48</v>
      </c>
      <c r="C39" s="25"/>
      <c r="D39" s="1"/>
      <c r="E39" s="2">
        <f>E40</f>
        <v>2258472.35</v>
      </c>
    </row>
    <row r="40" spans="1:5" ht="15.75" thickBot="1">
      <c r="A40" s="6" t="s">
        <v>18</v>
      </c>
      <c r="B40" s="26"/>
      <c r="C40" s="27"/>
      <c r="D40" s="1">
        <v>200</v>
      </c>
      <c r="E40" s="2">
        <v>2258472.35</v>
      </c>
    </row>
    <row r="41" spans="1:5" ht="18.75" customHeight="1" thickBot="1">
      <c r="A41" s="6" t="s">
        <v>49</v>
      </c>
      <c r="B41" s="24" t="s">
        <v>50</v>
      </c>
      <c r="C41" s="25"/>
      <c r="D41" s="1"/>
      <c r="E41" s="2">
        <f>E42+E43+E44</f>
        <v>5895617.1900000004</v>
      </c>
    </row>
    <row r="42" spans="1:5" ht="64.5" thickBot="1">
      <c r="A42" s="6" t="s">
        <v>51</v>
      </c>
      <c r="B42" s="26"/>
      <c r="C42" s="27"/>
      <c r="D42" s="1">
        <v>100</v>
      </c>
      <c r="E42" s="2">
        <v>5249480.0199999996</v>
      </c>
    </row>
    <row r="43" spans="1:5" ht="15.75" thickBot="1">
      <c r="A43" s="6" t="s">
        <v>18</v>
      </c>
      <c r="B43" s="26"/>
      <c r="C43" s="27"/>
      <c r="D43" s="1">
        <v>200</v>
      </c>
      <c r="E43" s="2">
        <v>619408.81000000006</v>
      </c>
    </row>
    <row r="44" spans="1:5" ht="15.75" thickBot="1">
      <c r="A44" s="6" t="s">
        <v>35</v>
      </c>
      <c r="B44" s="26"/>
      <c r="C44" s="27"/>
      <c r="D44" s="1">
        <v>800</v>
      </c>
      <c r="E44" s="2">
        <v>26728.36</v>
      </c>
    </row>
    <row r="45" spans="1:5" ht="51.75" thickBot="1">
      <c r="A45" s="3" t="s">
        <v>52</v>
      </c>
      <c r="B45" s="26" t="s">
        <v>53</v>
      </c>
      <c r="C45" s="27"/>
      <c r="D45" s="8"/>
      <c r="E45" s="5">
        <f>E46+E48+E50</f>
        <v>69600</v>
      </c>
    </row>
    <row r="46" spans="1:5" ht="52.5" thickBot="1">
      <c r="A46" s="18" t="s">
        <v>54</v>
      </c>
      <c r="B46" s="39" t="s">
        <v>55</v>
      </c>
      <c r="C46" s="40"/>
      <c r="D46" s="19"/>
      <c r="E46" s="2">
        <f>E47</f>
        <v>41550</v>
      </c>
    </row>
    <row r="47" spans="1:5" ht="15.75" thickBot="1">
      <c r="A47" s="13" t="s">
        <v>18</v>
      </c>
      <c r="B47" s="41"/>
      <c r="C47" s="42"/>
      <c r="D47" s="20">
        <v>200</v>
      </c>
      <c r="E47" s="2">
        <v>41550</v>
      </c>
    </row>
    <row r="48" spans="1:5" ht="102.75" thickBot="1">
      <c r="A48" s="6" t="s">
        <v>56</v>
      </c>
      <c r="B48" s="24" t="s">
        <v>57</v>
      </c>
      <c r="C48" s="25"/>
      <c r="D48" s="1"/>
      <c r="E48" s="2">
        <f>E49</f>
        <v>6000</v>
      </c>
    </row>
    <row r="49" spans="1:5" ht="15.75" thickBot="1">
      <c r="A49" s="6" t="s">
        <v>18</v>
      </c>
      <c r="B49" s="26"/>
      <c r="C49" s="27"/>
      <c r="D49" s="1">
        <v>200</v>
      </c>
      <c r="E49" s="2">
        <v>6000</v>
      </c>
    </row>
    <row r="50" spans="1:5" ht="52.5" thickBot="1">
      <c r="A50" s="18" t="s">
        <v>58</v>
      </c>
      <c r="B50" s="33" t="s">
        <v>59</v>
      </c>
      <c r="C50" s="34"/>
      <c r="D50" s="1"/>
      <c r="E50" s="2">
        <f>E51</f>
        <v>22050</v>
      </c>
    </row>
    <row r="51" spans="1:5" ht="15.75" thickBot="1">
      <c r="A51" s="13" t="s">
        <v>18</v>
      </c>
      <c r="B51" s="35"/>
      <c r="C51" s="36"/>
      <c r="D51" s="1">
        <v>200</v>
      </c>
      <c r="E51" s="2">
        <v>22050</v>
      </c>
    </row>
    <row r="52" spans="1:5" ht="39" thickBot="1">
      <c r="A52" s="3" t="s">
        <v>60</v>
      </c>
      <c r="B52" s="37" t="s">
        <v>61</v>
      </c>
      <c r="C52" s="38"/>
      <c r="D52" s="1"/>
      <c r="E52" s="5">
        <f>E53+E61+E57+E59+E55</f>
        <v>13053824.970000001</v>
      </c>
    </row>
    <row r="53" spans="1:5" ht="15.75" thickBot="1">
      <c r="A53" s="6" t="s">
        <v>62</v>
      </c>
      <c r="B53" s="24" t="s">
        <v>63</v>
      </c>
      <c r="C53" s="25"/>
      <c r="D53" s="1"/>
      <c r="E53" s="2">
        <f>E54</f>
        <v>3063349.43</v>
      </c>
    </row>
    <row r="54" spans="1:5" ht="15.75" thickBot="1">
      <c r="A54" s="6" t="s">
        <v>18</v>
      </c>
      <c r="B54" s="24"/>
      <c r="C54" s="25"/>
      <c r="D54" s="1">
        <v>200</v>
      </c>
      <c r="E54" s="2">
        <v>3063349.43</v>
      </c>
    </row>
    <row r="55" spans="1:5" ht="26.25" thickBot="1">
      <c r="A55" s="6" t="s">
        <v>64</v>
      </c>
      <c r="B55" s="31" t="s">
        <v>65</v>
      </c>
      <c r="C55" s="32"/>
      <c r="D55" s="1"/>
      <c r="E55" s="2">
        <f>E56</f>
        <v>129488.75</v>
      </c>
    </row>
    <row r="56" spans="1:5" ht="15.75" thickBot="1">
      <c r="A56" s="6" t="s">
        <v>18</v>
      </c>
      <c r="B56" s="24"/>
      <c r="C56" s="25"/>
      <c r="D56" s="1">
        <v>200</v>
      </c>
      <c r="E56" s="2">
        <v>129488.75</v>
      </c>
    </row>
    <row r="57" spans="1:5" ht="51.75" thickBot="1">
      <c r="A57" s="6" t="s">
        <v>66</v>
      </c>
      <c r="B57" s="24" t="s">
        <v>67</v>
      </c>
      <c r="C57" s="25"/>
      <c r="D57" s="1"/>
      <c r="E57" s="2">
        <f>E58</f>
        <v>4189037</v>
      </c>
    </row>
    <row r="58" spans="1:5" ht="15.75" thickBot="1">
      <c r="A58" s="6" t="s">
        <v>18</v>
      </c>
      <c r="B58" s="24"/>
      <c r="C58" s="25"/>
      <c r="D58" s="1">
        <v>200</v>
      </c>
      <c r="E58" s="2">
        <v>4189037</v>
      </c>
    </row>
    <row r="59" spans="1:5" ht="26.25" thickBot="1">
      <c r="A59" s="6" t="s">
        <v>68</v>
      </c>
      <c r="B59" s="24" t="s">
        <v>69</v>
      </c>
      <c r="C59" s="25"/>
      <c r="D59" s="1"/>
      <c r="E59" s="2">
        <f>E60</f>
        <v>5538792.5300000003</v>
      </c>
    </row>
    <row r="60" spans="1:5" ht="15.75" thickBot="1">
      <c r="A60" s="6" t="s">
        <v>18</v>
      </c>
      <c r="B60" s="24"/>
      <c r="C60" s="25"/>
      <c r="D60" s="1">
        <v>200</v>
      </c>
      <c r="E60" s="2">
        <v>5538792.5300000003</v>
      </c>
    </row>
    <row r="61" spans="1:5" ht="51.75" thickBot="1">
      <c r="A61" s="6" t="s">
        <v>70</v>
      </c>
      <c r="B61" s="24" t="s">
        <v>71</v>
      </c>
      <c r="C61" s="25"/>
      <c r="D61" s="1"/>
      <c r="E61" s="2">
        <f>E62</f>
        <v>133157.26</v>
      </c>
    </row>
    <row r="62" spans="1:5" ht="15.75" thickBot="1">
      <c r="A62" s="6" t="s">
        <v>35</v>
      </c>
      <c r="B62" s="26"/>
      <c r="C62" s="27"/>
      <c r="D62" s="1">
        <v>800</v>
      </c>
      <c r="E62" s="2">
        <v>133157.26</v>
      </c>
    </row>
    <row r="63" spans="1:5" ht="39" thickBot="1">
      <c r="A63" s="3" t="s">
        <v>98</v>
      </c>
      <c r="B63" s="26" t="s">
        <v>72</v>
      </c>
      <c r="C63" s="27"/>
      <c r="D63" s="1"/>
      <c r="E63" s="5">
        <f>E64+E66</f>
        <v>8332292.7799999993</v>
      </c>
    </row>
    <row r="64" spans="1:5" ht="26.25" thickBot="1">
      <c r="A64" s="6" t="s">
        <v>73</v>
      </c>
      <c r="B64" s="24" t="s">
        <v>74</v>
      </c>
      <c r="C64" s="25"/>
      <c r="D64" s="1"/>
      <c r="E64" s="2">
        <f>E65</f>
        <v>2401244.2799999998</v>
      </c>
    </row>
    <row r="65" spans="1:5" ht="15.75" thickBot="1">
      <c r="A65" s="6" t="s">
        <v>18</v>
      </c>
      <c r="B65" s="24"/>
      <c r="C65" s="25"/>
      <c r="D65" s="1">
        <v>200</v>
      </c>
      <c r="E65" s="2">
        <v>2401244.2799999998</v>
      </c>
    </row>
    <row r="66" spans="1:5" ht="26.25" thickBot="1">
      <c r="A66" s="6" t="s">
        <v>75</v>
      </c>
      <c r="B66" s="24" t="s">
        <v>74</v>
      </c>
      <c r="C66" s="25"/>
      <c r="D66" s="1"/>
      <c r="E66" s="2">
        <f>E67</f>
        <v>5931048.5</v>
      </c>
    </row>
    <row r="67" spans="1:5" ht="15.75" thickBot="1">
      <c r="A67" s="6" t="s">
        <v>18</v>
      </c>
      <c r="B67" s="24"/>
      <c r="C67" s="25"/>
      <c r="D67" s="1">
        <v>200</v>
      </c>
      <c r="E67" s="2">
        <v>5931048.5</v>
      </c>
    </row>
    <row r="68" spans="1:5" ht="15.75" thickBot="1">
      <c r="A68" s="21" t="s">
        <v>76</v>
      </c>
      <c r="B68" s="30" t="s">
        <v>77</v>
      </c>
      <c r="C68" s="27"/>
      <c r="D68" s="8"/>
      <c r="E68" s="5">
        <f>E69+E72+E74+E78+E80+E83+E85</f>
        <v>6878203.9000000013</v>
      </c>
    </row>
    <row r="69" spans="1:5" ht="15.75" thickBot="1">
      <c r="A69" s="6" t="s">
        <v>78</v>
      </c>
      <c r="B69" s="24" t="s">
        <v>79</v>
      </c>
      <c r="C69" s="25"/>
      <c r="D69" s="1"/>
      <c r="E69" s="2">
        <f>E70+E71</f>
        <v>233531</v>
      </c>
    </row>
    <row r="70" spans="1:5" ht="64.5" thickBot="1">
      <c r="A70" s="6" t="s">
        <v>51</v>
      </c>
      <c r="B70" s="26"/>
      <c r="C70" s="27"/>
      <c r="D70" s="1">
        <v>100</v>
      </c>
      <c r="E70" s="2">
        <v>229488.81</v>
      </c>
    </row>
    <row r="71" spans="1:5" ht="15.75" thickBot="1">
      <c r="A71" s="6" t="s">
        <v>18</v>
      </c>
      <c r="B71" s="26"/>
      <c r="C71" s="27"/>
      <c r="D71" s="1">
        <v>200</v>
      </c>
      <c r="E71" s="2">
        <v>4042.19</v>
      </c>
    </row>
    <row r="72" spans="1:5" ht="15.75" thickBot="1">
      <c r="A72" s="6" t="s">
        <v>80</v>
      </c>
      <c r="B72" s="24" t="s">
        <v>81</v>
      </c>
      <c r="C72" s="25"/>
      <c r="D72" s="1"/>
      <c r="E72" s="2">
        <f>E73</f>
        <v>857071.18</v>
      </c>
    </row>
    <row r="73" spans="1:5" ht="64.5" thickBot="1">
      <c r="A73" s="6" t="s">
        <v>51</v>
      </c>
      <c r="B73" s="26"/>
      <c r="C73" s="27"/>
      <c r="D73" s="1">
        <v>100</v>
      </c>
      <c r="E73" s="2">
        <v>857071.18</v>
      </c>
    </row>
    <row r="74" spans="1:5" ht="15.75" thickBot="1">
      <c r="A74" s="6" t="s">
        <v>82</v>
      </c>
      <c r="B74" s="24" t="s">
        <v>83</v>
      </c>
      <c r="C74" s="25"/>
      <c r="D74" s="1"/>
      <c r="E74" s="2">
        <f>E75+E76+E77</f>
        <v>4120467.4100000006</v>
      </c>
    </row>
    <row r="75" spans="1:5" ht="64.5" thickBot="1">
      <c r="A75" s="6" t="s">
        <v>51</v>
      </c>
      <c r="B75" s="26"/>
      <c r="C75" s="27"/>
      <c r="D75" s="1">
        <v>100</v>
      </c>
      <c r="E75" s="2">
        <v>3697805.45</v>
      </c>
    </row>
    <row r="76" spans="1:5" ht="15.75" thickBot="1">
      <c r="A76" s="6" t="s">
        <v>18</v>
      </c>
      <c r="B76" s="24"/>
      <c r="C76" s="25"/>
      <c r="D76" s="1">
        <v>200</v>
      </c>
      <c r="E76" s="2">
        <v>407938.53</v>
      </c>
    </row>
    <row r="77" spans="1:5" ht="15.75" thickBot="1">
      <c r="A77" s="6" t="s">
        <v>35</v>
      </c>
      <c r="B77" s="26"/>
      <c r="C77" s="27"/>
      <c r="D77" s="1">
        <v>800</v>
      </c>
      <c r="E77" s="2">
        <v>14723.43</v>
      </c>
    </row>
    <row r="78" spans="1:5" ht="39" thickBot="1">
      <c r="A78" s="6" t="s">
        <v>84</v>
      </c>
      <c r="B78" s="24" t="s">
        <v>85</v>
      </c>
      <c r="C78" s="25"/>
      <c r="D78" s="1"/>
      <c r="E78" s="2">
        <f>E79</f>
        <v>138849</v>
      </c>
    </row>
    <row r="79" spans="1:5" ht="15.75" thickBot="1">
      <c r="A79" s="6" t="s">
        <v>86</v>
      </c>
      <c r="B79" s="26"/>
      <c r="C79" s="27"/>
      <c r="D79" s="1">
        <v>500</v>
      </c>
      <c r="E79" s="2">
        <v>138849</v>
      </c>
    </row>
    <row r="80" spans="1:5" ht="15.75" thickBot="1">
      <c r="A80" s="6" t="s">
        <v>1</v>
      </c>
      <c r="B80" s="24" t="s">
        <v>87</v>
      </c>
      <c r="C80" s="25"/>
      <c r="D80" s="1"/>
      <c r="E80" s="2">
        <f>E81+E82</f>
        <v>1369894.36</v>
      </c>
    </row>
    <row r="81" spans="1:5" ht="15.75" thickBot="1">
      <c r="A81" s="6" t="s">
        <v>18</v>
      </c>
      <c r="B81" s="24"/>
      <c r="C81" s="25"/>
      <c r="D81" s="1">
        <v>200</v>
      </c>
      <c r="E81" s="2">
        <v>1175363.8600000001</v>
      </c>
    </row>
    <row r="82" spans="1:5" ht="15.75" thickBot="1">
      <c r="A82" s="6" t="s">
        <v>35</v>
      </c>
      <c r="B82" s="26"/>
      <c r="C82" s="27"/>
      <c r="D82" s="1">
        <v>800</v>
      </c>
      <c r="E82" s="2">
        <v>194530.5</v>
      </c>
    </row>
    <row r="83" spans="1:5" ht="15.75" thickBot="1">
      <c r="A83" s="6" t="s">
        <v>88</v>
      </c>
      <c r="B83" s="24" t="s">
        <v>89</v>
      </c>
      <c r="C83" s="25"/>
      <c r="D83" s="1"/>
      <c r="E83" s="2">
        <f>E84</f>
        <v>56905.440000000002</v>
      </c>
    </row>
    <row r="84" spans="1:5" ht="15.75" thickBot="1">
      <c r="A84" s="6" t="s">
        <v>90</v>
      </c>
      <c r="B84" s="24"/>
      <c r="C84" s="25"/>
      <c r="D84" s="1">
        <v>300</v>
      </c>
      <c r="E84" s="2">
        <v>56905.440000000002</v>
      </c>
    </row>
    <row r="85" spans="1:5" ht="26.25" thickBot="1">
      <c r="A85" s="6" t="s">
        <v>91</v>
      </c>
      <c r="B85" s="24" t="s">
        <v>92</v>
      </c>
      <c r="C85" s="25"/>
      <c r="D85" s="1"/>
      <c r="E85" s="2">
        <f>E86</f>
        <v>101485.51</v>
      </c>
    </row>
    <row r="86" spans="1:5" ht="17.25" customHeight="1" thickBot="1">
      <c r="A86" s="6" t="s">
        <v>93</v>
      </c>
      <c r="B86" s="24"/>
      <c r="C86" s="25"/>
      <c r="D86" s="1">
        <v>700</v>
      </c>
      <c r="E86" s="2">
        <v>101485.51</v>
      </c>
    </row>
    <row r="87" spans="1:5" ht="15.75" thickBot="1">
      <c r="A87" s="3" t="s">
        <v>2</v>
      </c>
      <c r="B87" s="26"/>
      <c r="C87" s="27"/>
      <c r="D87" s="8"/>
      <c r="E87" s="5">
        <f>E68+E52+E45+E24+E21+E12+E9+E63</f>
        <v>42922282.759999998</v>
      </c>
    </row>
  </sheetData>
  <mergeCells count="85">
    <mergeCell ref="B12:C12"/>
    <mergeCell ref="B13:C13"/>
    <mergeCell ref="A5:E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7:C77"/>
    <mergeCell ref="B78:C7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1:E1"/>
    <mergeCell ref="B2:E2"/>
    <mergeCell ref="B3:E3"/>
    <mergeCell ref="B4:E4"/>
    <mergeCell ref="B79:C79"/>
    <mergeCell ref="B80:C80"/>
    <mergeCell ref="B81:C81"/>
    <mergeCell ref="B82:C82"/>
    <mergeCell ref="B83:C83"/>
    <mergeCell ref="B74:C74"/>
    <mergeCell ref="B75:C75"/>
    <mergeCell ref="B76:C76"/>
  </mergeCells>
  <pageMargins left="1.1023622047244095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2019-05-27T11:02:06Z</cp:lastPrinted>
  <dcterms:created xsi:type="dcterms:W3CDTF">2015-03-26T08:46:50Z</dcterms:created>
  <dcterms:modified xsi:type="dcterms:W3CDTF">2021-05-20T13:39:19Z</dcterms:modified>
</cp:coreProperties>
</file>