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40" windowHeight="1264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/>
  <c r="C34" l="1"/>
  <c r="C38"/>
  <c r="C31"/>
  <c r="C29"/>
  <c r="C25" l="1"/>
  <c r="C19"/>
  <c r="C16" l="1"/>
  <c r="C21" l="1"/>
  <c r="C14"/>
  <c r="C12"/>
  <c r="C9"/>
  <c r="C8" l="1"/>
  <c r="C44" s="1"/>
</calcChain>
</file>

<file path=xl/sharedStrings.xml><?xml version="1.0" encoding="utf-8"?>
<sst xmlns="http://schemas.openxmlformats.org/spreadsheetml/2006/main" count="81" uniqueCount="81">
  <si>
    <t>к решению Муниципального Совета</t>
  </si>
  <si>
    <t>городского поселения Мышкин</t>
  </si>
  <si>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</si>
  <si>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</si>
  <si>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</si>
  <si>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</si>
  <si>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</si>
  <si>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</si>
  <si>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</si>
  <si>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</si>
  <si>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</si>
  <si>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</si>
  <si>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</si>
  <si>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</si>
  <si>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000 1 05 0300001 0000 110</t>
  </si>
  <si>
    <t>Налоги на совокупный доход</t>
  </si>
  <si>
    <t>Единый сельскохозяйственный налог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</si>
  <si>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</si>
  <si>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</si>
  <si>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</si>
  <si>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</si>
  <si>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</si>
  <si>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</si>
  <si>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000 1 06 06033 13 0000 110</t>
  </si>
  <si>
    <t>Земельный налог с организаций, обладающих земельным участком, расположенным в границах городских поселений</t>
  </si>
  <si>
    <t>000 1 06 06043 13 0000 110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</si>
  <si>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</si>
  <si>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</si>
  <si>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</si>
  <si>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</si>
  <si>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</si>
  <si>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</si>
  <si>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</si>
  <si>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</si>
  <si>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639 1 13 02995 13 0000 130</t>
  </si>
  <si>
    <t>Прочие доходы от компенсации затрат бюджетов городских  поселений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</si>
  <si>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</si>
  <si>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</si>
  <si>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</si>
  <si>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</si>
  <si>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</si>
  <si>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</si>
  <si>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</si>
  <si>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</si>
  <si>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Итого</t>
  </si>
  <si>
    <t>639 1 11 05013 13 0000 120</t>
  </si>
  <si>
    <t>639 1 14 06 013 13 0000 430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</si>
  <si>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</si>
  <si>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Прочие безвозмездные поступления в бюджеты городских поселений</t>
  </si>
  <si>
    <t>Субсидии бюджетам городских поселений на реализацию мероприятий по обеспечению жильем молодых семей</t>
  </si>
  <si>
    <t>000 1 09 04050 00 0000 110</t>
  </si>
  <si>
    <t>Земельный налог (по обязательствам, возникшим до 1 января 2006 года)</t>
  </si>
  <si>
    <t>Земельный налог (по обязательствам, возникшим до 1 января 2006 года), мобилизуемый на территориях городских поселений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</si>
  <si>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</si>
  <si>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639 1 11 05035 13 0000 120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</si>
  <si>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</si>
  <si>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</si>
  <si>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</si>
  <si>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639 2 02 20041 13 0000 150</t>
  </si>
  <si>
    <t>000 2 02 02000 00 0000 150</t>
  </si>
  <si>
    <t>639 2 02 25497 13 0000 150</t>
  </si>
  <si>
    <t>639 2 02 25555 13 0000 150</t>
  </si>
  <si>
    <t xml:space="preserve">639 2 02 35118 13 0000 150 </t>
  </si>
  <si>
    <t>639 2 07 05030 13 0000 150</t>
  </si>
  <si>
    <t>Исполнено за 2020 год</t>
  </si>
  <si>
    <t>182 1 05 0301001 1000 110</t>
  </si>
  <si>
    <t>182 1 09 04053 13 0000 110</t>
  </si>
  <si>
    <t>000 1 16 00 000 00 0000 000</t>
  </si>
  <si>
    <t xml:space="preserve">Штрафы, санкции, возмещение ущерба </t>
  </si>
  <si>
    <t>639 1 16 02 02002 0000 140</t>
  </si>
  <si>
    <t>639 1 16 10 12301 0131 140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</si>
  <si>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</si>
  <si>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</si>
  <si>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639 2 02 19999 13 1004 150</t>
  </si>
  <si>
    <t>Дотация на реализацию мероприятий, предусмотренных нормативными правовыми актами органов государственной власти Ярославской области</t>
  </si>
  <si>
    <t>Приложение 1</t>
  </si>
  <si>
    <t>Исполнение доходов бюджета городского поселения Мышкин на 2020 год по кодам классификации доходов бюджетов Российской Федерации</t>
  </si>
  <si>
    <t>Субсидии бюджетам городских поселений</t>
  </si>
  <si>
    <t xml:space="preserve">Дотации </t>
  </si>
  <si>
    <t>000 2 02 00000 00 0000 150</t>
  </si>
  <si>
    <t>от 25.05.2021 № 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</si>
</sst>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4" fontId="4" fillId="0" borderId="5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4" fontId="6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4" fontId="3" fillId="0" borderId="11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4" fontId="6" fillId="0" borderId="8" xfId="0" applyNumberFormat="1" applyFont="1" applyBorder="1" applyAlignment="1">
      <alignment horizontal="center" vertical="top"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3" fillId="0" borderId="10" xfId="0" applyFont="1" applyBorder="1" applyAlignment="1">
      <alignment vertical="top"/>
    </xf>
    <xf numFmtId="4" fontId="5" fillId="0" borderId="1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tabSelected="1" workbookViewId="0">
      <selection activeCell="A4" sqref="A4:C4"/>
    </sheetView>
  </sheetViews>
  <sheetFormatPr defaultRowHeight="15"/>
  <cols>
    <col min="1" max="1" width="24.140625" customWidth="1"/>
    <col min="2" max="2" width="38.5703125" customWidth="1"/>
    <col min="3" max="3" width="13.7109375" customWidth="1"/>
  </cols>
  <sheetData>
    <row r="1" spans="1:5">
      <c r="A1" s="35" t="s">
        <v>75</v>
      </c>
      <c r="B1" s="35"/>
      <c r="C1" s="35"/>
      <c r="D1" s="27"/>
      <c r="E1" s="27"/>
    </row>
    <row r="2" spans="1:5" ht="15" customHeight="1">
      <c r="A2" s="36" t="s">
        <v>0</v>
      </c>
      <c r="B2" s="36"/>
      <c r="C2" s="36"/>
      <c r="D2" s="28"/>
      <c r="E2" s="28"/>
    </row>
    <row r="3" spans="1:5">
      <c r="A3" s="35" t="s">
        <v>1</v>
      </c>
      <c r="B3" s="35"/>
      <c r="C3" s="35"/>
      <c r="D3" s="27"/>
      <c r="E3" s="27"/>
    </row>
    <row r="4" spans="1:5">
      <c r="A4" s="35" t="s">
        <v>80</v>
      </c>
      <c r="B4" s="35"/>
      <c r="C4" s="35"/>
      <c r="D4" s="27"/>
      <c r="E4" s="27"/>
    </row>
    <row r="5" spans="1:5" ht="48" customHeight="1" thickBot="1">
      <c r="A5" s="37" t="s">
        <v>76</v>
      </c>
      <c r="B5" s="38"/>
      <c r="C5" s="38"/>
    </row>
    <row r="6" spans="1:5" ht="24.75" customHeight="1">
      <c r="A6" s="1" t="s">
        <v>2</v>
      </c>
      <c r="B6" s="39" t="s">
        <v>3</v>
      </c>
      <c r="C6" s="2" t="s">
        <v>64</v>
      </c>
    </row>
    <row r="7" spans="1:5" ht="12.75" customHeight="1" thickBot="1">
      <c r="A7" s="3" t="s">
        <v>4</v>
      </c>
      <c r="B7" s="40"/>
      <c r="C7" s="4" t="s">
        <v>5</v>
      </c>
    </row>
    <row r="8" spans="1:5" ht="14.25" customHeight="1" thickBot="1">
      <c r="A8" s="5" t="s">
        <v>6</v>
      </c>
      <c r="B8" s="6" t="s">
        <v>7</v>
      </c>
      <c r="C8" s="7">
        <f>SUM(C9+C11+C12+C14+C21+C25+C29+C31+C19)</f>
        <v>16867863.75</v>
      </c>
    </row>
    <row r="9" spans="1:5" ht="15.75" customHeight="1" thickBot="1">
      <c r="A9" s="5" t="s">
        <v>8</v>
      </c>
      <c r="B9" s="6" t="s">
        <v>9</v>
      </c>
      <c r="C9" s="7">
        <f>C10</f>
        <v>7110599.25</v>
      </c>
    </row>
    <row r="10" spans="1:5" ht="15" customHeight="1" thickBot="1">
      <c r="A10" s="8" t="s">
        <v>10</v>
      </c>
      <c r="B10" s="9" t="s">
        <v>11</v>
      </c>
      <c r="C10" s="10">
        <v>7110599.25</v>
      </c>
    </row>
    <row r="11" spans="1:5" ht="40.5" customHeight="1" thickBot="1">
      <c r="A11" s="5" t="s">
        <v>12</v>
      </c>
      <c r="B11" s="6" t="s">
        <v>13</v>
      </c>
      <c r="C11" s="7">
        <v>1082376.04</v>
      </c>
    </row>
    <row r="12" spans="1:5" ht="13.5" customHeight="1" thickBot="1">
      <c r="A12" s="5" t="s">
        <v>14</v>
      </c>
      <c r="B12" s="6" t="s">
        <v>15</v>
      </c>
      <c r="C12" s="7">
        <f>C13</f>
        <v>10.5</v>
      </c>
    </row>
    <row r="13" spans="1:5" ht="15" customHeight="1" thickBot="1">
      <c r="A13" s="8" t="s">
        <v>65</v>
      </c>
      <c r="B13" s="9" t="s">
        <v>16</v>
      </c>
      <c r="C13" s="10">
        <v>10.5</v>
      </c>
    </row>
    <row r="14" spans="1:5" ht="15.75" customHeight="1" thickBot="1">
      <c r="A14" s="5" t="s">
        <v>17</v>
      </c>
      <c r="B14" s="6" t="s">
        <v>18</v>
      </c>
      <c r="C14" s="7">
        <f>C15+C16</f>
        <v>6146932.8300000001</v>
      </c>
    </row>
    <row r="15" spans="1:5" ht="52.5" customHeight="1" thickBot="1">
      <c r="A15" s="8" t="s">
        <v>19</v>
      </c>
      <c r="B15" s="9" t="s">
        <v>20</v>
      </c>
      <c r="C15" s="10">
        <v>3184088.24</v>
      </c>
    </row>
    <row r="16" spans="1:5" ht="13.5" customHeight="1" thickBot="1">
      <c r="A16" s="8" t="s">
        <v>21</v>
      </c>
      <c r="B16" s="11" t="s">
        <v>22</v>
      </c>
      <c r="C16" s="10">
        <f>C17+C18</f>
        <v>2962844.59</v>
      </c>
    </row>
    <row r="17" spans="1:3" ht="41.25" customHeight="1" thickBot="1">
      <c r="A17" s="12" t="s">
        <v>23</v>
      </c>
      <c r="B17" s="13" t="s">
        <v>24</v>
      </c>
      <c r="C17" s="10">
        <v>2109967.04</v>
      </c>
    </row>
    <row r="18" spans="1:3" ht="39" customHeight="1" thickBot="1">
      <c r="A18" s="12" t="s">
        <v>25</v>
      </c>
      <c r="B18" s="8" t="s">
        <v>26</v>
      </c>
      <c r="C18" s="10">
        <v>852877.55</v>
      </c>
    </row>
    <row r="19" spans="1:3" ht="27.75" customHeight="1" thickBot="1">
      <c r="A19" s="14" t="s">
        <v>50</v>
      </c>
      <c r="B19" s="5" t="s">
        <v>51</v>
      </c>
      <c r="C19" s="7">
        <f>C20</f>
        <v>5254.39</v>
      </c>
    </row>
    <row r="20" spans="1:3" ht="39" customHeight="1" thickBot="1">
      <c r="A20" s="12" t="s">
        <v>66</v>
      </c>
      <c r="B20" s="8" t="s">
        <v>52</v>
      </c>
      <c r="C20" s="10">
        <v>5254.39</v>
      </c>
    </row>
    <row r="21" spans="1:3" ht="39.75" customHeight="1" thickBot="1">
      <c r="A21" s="14" t="s">
        <v>27</v>
      </c>
      <c r="B21" s="5" t="s">
        <v>28</v>
      </c>
      <c r="C21" s="7">
        <f>C22+C23+C24</f>
        <v>1816286.0799999998</v>
      </c>
    </row>
    <row r="22" spans="1:3" ht="90.75" customHeight="1" thickBot="1">
      <c r="A22" s="8" t="s">
        <v>45</v>
      </c>
      <c r="B22" s="11" t="s">
        <v>29</v>
      </c>
      <c r="C22" s="10">
        <v>1045965.82</v>
      </c>
    </row>
    <row r="23" spans="1:3" ht="80.25" customHeight="1" thickBot="1">
      <c r="A23" s="12" t="s">
        <v>54</v>
      </c>
      <c r="B23" s="13" t="s">
        <v>53</v>
      </c>
      <c r="C23" s="10">
        <v>408709.04</v>
      </c>
    </row>
    <row r="24" spans="1:3" ht="89.25" customHeight="1" thickBot="1">
      <c r="A24" s="8" t="s">
        <v>30</v>
      </c>
      <c r="B24" s="9" t="s">
        <v>31</v>
      </c>
      <c r="C24" s="10">
        <v>361611.22</v>
      </c>
    </row>
    <row r="25" spans="1:3">
      <c r="A25" s="31" t="s">
        <v>32</v>
      </c>
      <c r="B25" s="31" t="s">
        <v>33</v>
      </c>
      <c r="C25" s="33">
        <f>C28+C27</f>
        <v>219442.95</v>
      </c>
    </row>
    <row r="26" spans="1:3" ht="11.25" customHeight="1" thickBot="1">
      <c r="A26" s="32"/>
      <c r="B26" s="32"/>
      <c r="C26" s="34"/>
    </row>
    <row r="27" spans="1:3" ht="39.75" customHeight="1" thickBot="1">
      <c r="A27" s="29" t="s">
        <v>55</v>
      </c>
      <c r="B27" s="13" t="s">
        <v>56</v>
      </c>
      <c r="C27" s="30">
        <v>129740.43</v>
      </c>
    </row>
    <row r="28" spans="1:3" ht="27" customHeight="1" thickBot="1">
      <c r="A28" s="8" t="s">
        <v>34</v>
      </c>
      <c r="B28" s="9" t="s">
        <v>35</v>
      </c>
      <c r="C28" s="10">
        <v>89702.52</v>
      </c>
    </row>
    <row r="29" spans="1:3" ht="27.75" customHeight="1" thickBot="1">
      <c r="A29" s="5" t="s">
        <v>36</v>
      </c>
      <c r="B29" s="6" t="s">
        <v>37</v>
      </c>
      <c r="C29" s="7">
        <f>C30</f>
        <v>480961.71</v>
      </c>
    </row>
    <row r="30" spans="1:3" ht="53.25" customHeight="1" thickBot="1">
      <c r="A30" s="8" t="s">
        <v>46</v>
      </c>
      <c r="B30" s="9" t="s">
        <v>38</v>
      </c>
      <c r="C30" s="10">
        <v>480961.71</v>
      </c>
    </row>
    <row r="31" spans="1:3" ht="15" customHeight="1" thickBot="1">
      <c r="A31" s="5" t="s">
        <v>67</v>
      </c>
      <c r="B31" s="6" t="s">
        <v>68</v>
      </c>
      <c r="C31" s="7">
        <f>C32+C33</f>
        <v>6000</v>
      </c>
    </row>
    <row r="32" spans="1:3" ht="52.5" customHeight="1" thickBot="1">
      <c r="A32" s="8" t="s">
        <v>69</v>
      </c>
      <c r="B32" s="9" t="s">
        <v>71</v>
      </c>
      <c r="C32" s="10">
        <v>4000</v>
      </c>
    </row>
    <row r="33" spans="1:3" ht="78.75" customHeight="1" thickBot="1">
      <c r="A33" s="8" t="s">
        <v>70</v>
      </c>
      <c r="B33" s="9" t="s">
        <v>72</v>
      </c>
      <c r="C33" s="10">
        <v>2000</v>
      </c>
    </row>
    <row r="34" spans="1:3" ht="13.5" customHeight="1" thickBot="1">
      <c r="A34" s="5" t="s">
        <v>39</v>
      </c>
      <c r="B34" s="6" t="s">
        <v>40</v>
      </c>
      <c r="C34" s="7">
        <f>C38+C36+C42+C43+C37</f>
        <v>26720401.43</v>
      </c>
    </row>
    <row r="35" spans="1:3" ht="13.5" customHeight="1" thickBot="1">
      <c r="A35" s="5" t="s">
        <v>79</v>
      </c>
      <c r="B35" s="6" t="s">
        <v>78</v>
      </c>
      <c r="C35" s="7">
        <f>C36+C37</f>
        <v>9652102</v>
      </c>
    </row>
    <row r="36" spans="1:3" ht="27.75" customHeight="1" thickBot="1">
      <c r="A36" s="18" t="s">
        <v>57</v>
      </c>
      <c r="B36" s="9" t="s">
        <v>41</v>
      </c>
      <c r="C36" s="10">
        <v>7950000</v>
      </c>
    </row>
    <row r="37" spans="1:3" ht="54.75" customHeight="1" thickBot="1">
      <c r="A37" s="18" t="s">
        <v>73</v>
      </c>
      <c r="B37" s="9" t="s">
        <v>74</v>
      </c>
      <c r="C37" s="10">
        <v>1702102</v>
      </c>
    </row>
    <row r="38" spans="1:3" ht="17.25" customHeight="1" thickBot="1">
      <c r="A38" s="15" t="s">
        <v>59</v>
      </c>
      <c r="B38" s="16" t="s">
        <v>77</v>
      </c>
      <c r="C38" s="17">
        <f>C39+C40+C41</f>
        <v>16239574.329999998</v>
      </c>
    </row>
    <row r="39" spans="1:3" ht="81" customHeight="1" thickBot="1">
      <c r="A39" s="22" t="s">
        <v>58</v>
      </c>
      <c r="B39" s="20" t="s">
        <v>42</v>
      </c>
      <c r="C39" s="19">
        <v>8565896.5299999993</v>
      </c>
    </row>
    <row r="40" spans="1:3" ht="39" customHeight="1" thickBot="1">
      <c r="A40" s="18" t="s">
        <v>60</v>
      </c>
      <c r="B40" s="22" t="s">
        <v>49</v>
      </c>
      <c r="C40" s="19">
        <v>393317.45</v>
      </c>
    </row>
    <row r="41" spans="1:3" ht="64.5" customHeight="1" thickBot="1">
      <c r="A41" s="21" t="s">
        <v>61</v>
      </c>
      <c r="B41" s="22" t="s">
        <v>47</v>
      </c>
      <c r="C41" s="23">
        <v>7280360.3499999996</v>
      </c>
    </row>
    <row r="42" spans="1:3" ht="53.25" customHeight="1" thickBot="1">
      <c r="A42" s="5" t="s">
        <v>62</v>
      </c>
      <c r="B42" s="6" t="s">
        <v>43</v>
      </c>
      <c r="C42" s="7">
        <v>233531</v>
      </c>
    </row>
    <row r="43" spans="1:3" ht="27" customHeight="1" thickBot="1">
      <c r="A43" s="5" t="s">
        <v>63</v>
      </c>
      <c r="B43" s="6" t="s">
        <v>48</v>
      </c>
      <c r="C43" s="7">
        <v>595194.1</v>
      </c>
    </row>
    <row r="44" spans="1:3" ht="15.75" thickBot="1">
      <c r="A44" s="24"/>
      <c r="B44" s="25" t="s">
        <v>44</v>
      </c>
      <c r="C44" s="26">
        <f>C8+C34</f>
        <v>43588265.18</v>
      </c>
    </row>
  </sheetData>
  <mergeCells count="9">
    <mergeCell ref="A25:A26"/>
    <mergeCell ref="B25:B26"/>
    <mergeCell ref="C25:C26"/>
    <mergeCell ref="A4:C4"/>
    <mergeCell ref="A1:C1"/>
    <mergeCell ref="A2:C2"/>
    <mergeCell ref="A3:C3"/>
    <mergeCell ref="A5:C5"/>
    <mergeCell ref="B6:B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2021-05-20T13:39:06Z</dcterms:modified>
</cp:coreProperties>
</file>