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56" i="1" l="1"/>
  <c r="E85" i="1" l="1"/>
  <c r="E12" i="1"/>
  <c r="E45" i="1" l="1"/>
  <c r="E59" i="1" l="1"/>
  <c r="E63" i="1"/>
  <c r="E68" i="1" l="1"/>
  <c r="E50" i="1"/>
  <c r="E52" i="1"/>
  <c r="E43" i="1" l="1"/>
  <c r="E61" i="1" l="1"/>
  <c r="E70" i="1" l="1"/>
  <c r="E67" i="1" l="1"/>
  <c r="E65" i="1"/>
  <c r="E57" i="1" l="1"/>
  <c r="E41" i="1" l="1"/>
  <c r="E21" i="1" l="1"/>
  <c r="E77" i="1" l="1"/>
  <c r="E90" i="1"/>
  <c r="E32" i="1"/>
  <c r="E34" i="1"/>
  <c r="E30" i="1"/>
  <c r="E29" i="1" s="1"/>
  <c r="E10" i="1"/>
  <c r="E9" i="1" s="1"/>
  <c r="E54" i="1" l="1"/>
  <c r="E49" i="1" s="1"/>
  <c r="E88" i="1" l="1"/>
  <c r="E83" i="1"/>
  <c r="E81" i="1"/>
  <c r="E75" i="1"/>
  <c r="E73" i="1"/>
  <c r="E72" i="1" l="1"/>
  <c r="E39" i="1"/>
  <c r="E37" i="1"/>
  <c r="E36" i="1" l="1"/>
  <c r="E28" i="1" s="1"/>
  <c r="E92" i="1" s="1"/>
</calcChain>
</file>

<file path=xl/sharedStrings.xml><?xml version="1.0" encoding="utf-8"?>
<sst xmlns="http://schemas.openxmlformats.org/spreadsheetml/2006/main" count="139" uniqueCount="107">
  <si>
    <t>к решению Муниципального Совета</t>
  </si>
  <si>
    <t>городского поселения Мышкин</t>
  </si>
  <si>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</si>
  <si>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</si>
  <si>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</si>
  <si>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</si>
  <si>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</si>
  <si>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</si>
  <si>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</si>
  <si>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</si>
  <si>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</si>
  <si>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</si>
  <si>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</si>
  <si>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</si>
  <si>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</si>
  <si>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</si>
  <si>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</si>
  <si>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</si>
  <si>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</si>
  <si>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</si>
  <si>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</si>
  <si>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</si>
  <si>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</si>
  <si>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</si>
  <si>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</si>
  <si>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</si>
  <si>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</si>
  <si>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</si>
  <si>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</si>
  <si>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</si>
  <si>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</si>
  <si>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</si>
  <si>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</si>
  <si>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</si>
  <si>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</si>
  <si>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</si>
  <si>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</si>
  <si>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</si>
  <si>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</si>
  <si>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</si>
  <si>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Субсидии на возмещение части затрат, возникших в связи с оказанием услуг по перевозке пассажиров городским маршрутным такси на территории городского поселения Мышкин</t>
  </si>
  <si>
    <t>06.0.02.11360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</si>
  <si>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</si>
  <si>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</si>
  <si>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</si>
  <si>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</si>
  <si>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</si>
  <si>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</si>
  <si>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</si>
  <si>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</si>
  <si>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</si>
  <si>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</si>
  <si>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</si>
  <si>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</si>
  <si>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</si>
  <si>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</si>
  <si>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</si>
  <si>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</si>
  <si>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</si>
  <si>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</si>
  <si>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</si>
  <si>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</si>
  <si>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Итого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</si>
  <si>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</si>
  <si>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</si>
  <si>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</si>
  <si>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</si>
  <si>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</si>
  <si>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</si>
  <si>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</si>
  <si>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</si>
  <si>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</si>
  <si>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</si>
  <si>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 на 2020 год</t>
  </si>
  <si>
    <t>2020 год (руб.)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</si>
  <si>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</si>
  <si>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</si>
  <si>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</si>
  <si>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Подпрограмма "Обеспечение безопасности  граждан на водных объектах городского поселения Мышкин на 2020-2022 годы"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</si>
  <si>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</si>
  <si>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</si>
  <si>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</si>
  <si>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</si>
  <si>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</si>
  <si>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</si>
  <si>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</si>
  <si>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</si>
  <si>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</si>
  <si>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</si>
  <si>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(Приложение № 4 к решению
Муниципального Совета городского
поселения Мышкин от 10.12.2019 № 16
«О бюджете городского поселения Мышкин 
на 2020 год и на плановый период 2021 и 2022 годов»)</t>
  </si>
  <si>
    <t>Подпрограмма "Обеспечение первичных мер противопожарной безопасности на территории городского поселения Мышкин на 2020-2022 годы"</t>
  </si>
  <si>
    <t>Подпрограмма «Профилактика терроризма и экстремизма, а также минимизация и (или) ликвидация последствий их проявлений на территории городского поселения Мышкин на 2020-2022 годы»</t>
  </si>
  <si>
    <t>Муниципальная программа "Формирование современной городской среды на территории городского поселения Мышкин на 2018-2020 годы"</t>
  </si>
  <si>
    <t>Муниципальная  программа «Развитие культуры, физической культуры, спорта, молодежной политики и патриотического воспитания в городском поселении Мышкин на 2020-2022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</si>
  <si>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</si>
  <si>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05.0.01.11260</t>
  </si>
  <si>
    <t xml:space="preserve">Подпрограмма «Обеспечение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
на территории городского поселения Мышкин на 2020-2022 годы»
</t>
  </si>
  <si>
    <t>05.0.02.11270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</si>
  <si>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годы».</t>
  </si>
  <si>
    <t>05.0.03.11280</t>
  </si>
  <si>
    <t>Содержание и ремонт автомобильных дорог</t>
  </si>
  <si>
    <t>Субсидия на капитальный ремонт и ремонт дорожных объектов муниципальной собственности</t>
  </si>
  <si>
    <t>06.0.01.75620</t>
  </si>
  <si>
    <t>Мероприятия по обеспечению безопасности движения пешеходов</t>
  </si>
  <si>
    <t>06.0.01.11340</t>
  </si>
  <si>
    <t>Приложение 3</t>
  </si>
  <si>
    <t xml:space="preserve">от  27.10.2020 № 15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</si>
</sst>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0" xfId="0" applyNumberFormat="1" applyFont="1" applyAlignment="1">
      <alignment horizontal="right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7" fillId="0" borderId="0" xfId="0" applyFont="1" applyAlignment="1">
      <alignment wrapText="1"/>
    </xf>
    <xf numFmtId="0" fontId="0" fillId="0" borderId="0" xfId="0"/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49" fontId="2" fillId="0" borderId="9" xfId="0" applyNumberFormat="1" applyFont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workbookViewId="0">
      <selection activeCell="F4" sqref="F4"/>
    </sheetView>
  </sheetViews>
  <sheetFormatPr defaultRowHeight="15" x14ac:dyDescent="0.25"/>
  <cols>
    <col min="1" max="1" width="42.42578125" customWidth="1"/>
    <col min="3" max="3" width="4" customWidth="1"/>
    <col min="5" max="5" width="14" style="30" customWidth="1"/>
  </cols>
  <sheetData>
    <row r="1" spans="1:6" x14ac:dyDescent="0.25">
      <c r="B1" s="52"/>
      <c r="C1" s="52"/>
      <c r="E1" s="22" t="s">
        <v>105</v>
      </c>
      <c r="F1" s="1"/>
    </row>
    <row r="2" spans="1:6" x14ac:dyDescent="0.25">
      <c r="B2" s="53" t="s">
        <v>0</v>
      </c>
      <c r="C2" s="53"/>
      <c r="D2" s="53"/>
      <c r="E2" s="53"/>
      <c r="F2" s="1"/>
    </row>
    <row r="3" spans="1:6" x14ac:dyDescent="0.25">
      <c r="C3" s="54" t="s">
        <v>1</v>
      </c>
      <c r="D3" s="54"/>
      <c r="E3" s="54"/>
      <c r="F3" s="1"/>
    </row>
    <row r="4" spans="1:6" x14ac:dyDescent="0.25">
      <c r="C4" s="54" t="s">
        <v>106</v>
      </c>
      <c r="D4" s="54"/>
      <c r="E4" s="54"/>
      <c r="F4" s="1"/>
    </row>
    <row r="5" spans="1:6" s="35" customFormat="1" ht="64.5" customHeight="1" x14ac:dyDescent="0.25">
      <c r="A5" s="57" t="s">
        <v>89</v>
      </c>
      <c r="B5" s="57"/>
      <c r="C5" s="57"/>
      <c r="D5" s="57"/>
      <c r="E5" s="57"/>
      <c r="F5" s="1"/>
    </row>
    <row r="6" spans="1:6" ht="62.25" customHeight="1" x14ac:dyDescent="0.25">
      <c r="A6" s="55" t="s">
        <v>73</v>
      </c>
      <c r="B6" s="55"/>
      <c r="C6" s="55"/>
      <c r="D6" s="55"/>
      <c r="E6" s="55"/>
      <c r="F6" s="1"/>
    </row>
    <row r="7" spans="1:6" ht="15.75" thickBot="1" x14ac:dyDescent="0.3">
      <c r="A7" s="56"/>
      <c r="B7" s="56"/>
      <c r="C7" s="56"/>
      <c r="D7" s="56"/>
      <c r="E7" s="56"/>
      <c r="F7" s="1"/>
    </row>
    <row r="8" spans="1:6" ht="26.25" thickBot="1" x14ac:dyDescent="0.3">
      <c r="A8" s="2" t="s">
        <v>2</v>
      </c>
      <c r="B8" s="38" t="s">
        <v>3</v>
      </c>
      <c r="C8" s="39"/>
      <c r="D8" s="3" t="s">
        <v>4</v>
      </c>
      <c r="E8" s="23" t="s">
        <v>74</v>
      </c>
      <c r="F8" s="1"/>
    </row>
    <row r="9" spans="1:6" s="20" customFormat="1" ht="51.75" thickBot="1" x14ac:dyDescent="0.3">
      <c r="A9" s="4" t="s">
        <v>76</v>
      </c>
      <c r="B9" s="48" t="s">
        <v>65</v>
      </c>
      <c r="C9" s="49"/>
      <c r="D9" s="6"/>
      <c r="E9" s="24">
        <f>E10</f>
        <v>487624</v>
      </c>
      <c r="F9" s="1"/>
    </row>
    <row r="10" spans="1:6" s="20" customFormat="1" ht="39" thickBot="1" x14ac:dyDescent="0.3">
      <c r="A10" s="8" t="s">
        <v>75</v>
      </c>
      <c r="B10" s="38" t="s">
        <v>87</v>
      </c>
      <c r="C10" s="39"/>
      <c r="D10" s="7"/>
      <c r="E10" s="23">
        <f>E11</f>
        <v>487624</v>
      </c>
      <c r="F10" s="1"/>
    </row>
    <row r="11" spans="1:6" s="20" customFormat="1" ht="15.75" thickBot="1" x14ac:dyDescent="0.3">
      <c r="A11" s="8" t="s">
        <v>66</v>
      </c>
      <c r="B11" s="38"/>
      <c r="C11" s="39"/>
      <c r="D11" s="7">
        <v>300</v>
      </c>
      <c r="E11" s="23">
        <v>487624</v>
      </c>
      <c r="F11" s="1"/>
    </row>
    <row r="12" spans="1:6" ht="63.75" customHeight="1" thickBot="1" x14ac:dyDescent="0.3">
      <c r="A12" s="4" t="s">
        <v>77</v>
      </c>
      <c r="B12" s="48" t="s">
        <v>6</v>
      </c>
      <c r="C12" s="49"/>
      <c r="D12" s="5"/>
      <c r="E12" s="24">
        <f>E13+E16+E19+E23+E21</f>
        <v>455000</v>
      </c>
      <c r="F12" s="1"/>
    </row>
    <row r="13" spans="1:6" ht="42" customHeight="1" thickBot="1" x14ac:dyDescent="0.3">
      <c r="A13" s="8" t="s">
        <v>90</v>
      </c>
      <c r="B13" s="38" t="s">
        <v>7</v>
      </c>
      <c r="C13" s="39"/>
      <c r="D13" s="9"/>
      <c r="E13" s="23">
        <v>150000</v>
      </c>
      <c r="F13" s="1"/>
    </row>
    <row r="14" spans="1:6" ht="39" customHeight="1" thickBot="1" x14ac:dyDescent="0.3">
      <c r="A14" s="8" t="s">
        <v>8</v>
      </c>
      <c r="B14" s="38" t="s">
        <v>9</v>
      </c>
      <c r="C14" s="39"/>
      <c r="D14" s="3"/>
      <c r="E14" s="23">
        <v>150000</v>
      </c>
      <c r="F14" s="1"/>
    </row>
    <row r="15" spans="1:6" ht="16.5" customHeight="1" thickBot="1" x14ac:dyDescent="0.3">
      <c r="A15" s="8" t="s">
        <v>86</v>
      </c>
      <c r="B15" s="38"/>
      <c r="C15" s="39"/>
      <c r="D15" s="3">
        <v>200</v>
      </c>
      <c r="E15" s="23">
        <v>150000</v>
      </c>
      <c r="F15" s="1"/>
    </row>
    <row r="16" spans="1:6" ht="38.25" customHeight="1" thickBot="1" x14ac:dyDescent="0.3">
      <c r="A16" s="21" t="s">
        <v>78</v>
      </c>
      <c r="B16" s="42" t="s">
        <v>10</v>
      </c>
      <c r="C16" s="43"/>
      <c r="D16" s="10"/>
      <c r="E16" s="25">
        <v>60000</v>
      </c>
      <c r="F16" s="1"/>
    </row>
    <row r="17" spans="1:6" ht="25.5" customHeight="1" thickBot="1" x14ac:dyDescent="0.3">
      <c r="A17" s="11" t="s">
        <v>11</v>
      </c>
      <c r="B17" s="44" t="s">
        <v>12</v>
      </c>
      <c r="C17" s="45"/>
      <c r="D17" s="12"/>
      <c r="E17" s="26">
        <v>60000</v>
      </c>
      <c r="F17" s="1"/>
    </row>
    <row r="18" spans="1:6" ht="17.25" customHeight="1" thickBot="1" x14ac:dyDescent="0.3">
      <c r="A18" s="8" t="s">
        <v>86</v>
      </c>
      <c r="B18" s="44"/>
      <c r="C18" s="45"/>
      <c r="D18" s="13">
        <v>200</v>
      </c>
      <c r="E18" s="27">
        <v>60000</v>
      </c>
      <c r="F18" s="1"/>
    </row>
    <row r="19" spans="1:6" ht="42" customHeight="1" thickBot="1" x14ac:dyDescent="0.3">
      <c r="A19" s="8" t="s">
        <v>13</v>
      </c>
      <c r="B19" s="46" t="s">
        <v>14</v>
      </c>
      <c r="C19" s="47"/>
      <c r="D19" s="9"/>
      <c r="E19" s="23">
        <v>20000</v>
      </c>
      <c r="F19" s="1"/>
    </row>
    <row r="20" spans="1:6" ht="15" customHeight="1" thickBot="1" x14ac:dyDescent="0.3">
      <c r="A20" s="8" t="s">
        <v>86</v>
      </c>
      <c r="B20" s="48"/>
      <c r="C20" s="49"/>
      <c r="D20" s="3">
        <v>200</v>
      </c>
      <c r="E20" s="23">
        <v>20000</v>
      </c>
      <c r="F20" s="1"/>
    </row>
    <row r="21" spans="1:6" s="18" customFormat="1" ht="64.5" customHeight="1" thickBot="1" x14ac:dyDescent="0.3">
      <c r="A21" s="16" t="s">
        <v>88</v>
      </c>
      <c r="B21" s="50" t="s">
        <v>63</v>
      </c>
      <c r="C21" s="51"/>
      <c r="D21" s="19"/>
      <c r="E21" s="28">
        <f>E22</f>
        <v>20000</v>
      </c>
      <c r="F21" s="1"/>
    </row>
    <row r="22" spans="1:6" s="18" customFormat="1" ht="19.5" customHeight="1" thickBot="1" x14ac:dyDescent="0.3">
      <c r="A22" s="8" t="s">
        <v>86</v>
      </c>
      <c r="B22" s="50"/>
      <c r="C22" s="51"/>
      <c r="D22" s="17">
        <v>200</v>
      </c>
      <c r="E22" s="28">
        <v>20000</v>
      </c>
      <c r="F22" s="1"/>
    </row>
    <row r="23" spans="1:6" ht="66" customHeight="1" thickBot="1" x14ac:dyDescent="0.3">
      <c r="A23" s="8" t="s">
        <v>91</v>
      </c>
      <c r="B23" s="38" t="s">
        <v>15</v>
      </c>
      <c r="C23" s="39"/>
      <c r="D23" s="3"/>
      <c r="E23" s="23">
        <v>205000</v>
      </c>
      <c r="F23" s="1"/>
    </row>
    <row r="24" spans="1:6" ht="16.5" customHeight="1" thickBot="1" x14ac:dyDescent="0.3">
      <c r="A24" s="8" t="s">
        <v>86</v>
      </c>
      <c r="B24" s="38"/>
      <c r="C24" s="39"/>
      <c r="D24" s="3">
        <v>200</v>
      </c>
      <c r="E24" s="23">
        <v>205000</v>
      </c>
      <c r="F24" s="1"/>
    </row>
    <row r="25" spans="1:6" ht="54" customHeight="1" thickBot="1" x14ac:dyDescent="0.3">
      <c r="A25" s="4" t="s">
        <v>79</v>
      </c>
      <c r="B25" s="48" t="s">
        <v>16</v>
      </c>
      <c r="C25" s="49"/>
      <c r="D25" s="5"/>
      <c r="E25" s="24">
        <v>10000</v>
      </c>
      <c r="F25" s="1"/>
    </row>
    <row r="26" spans="1:6" ht="40.5" customHeight="1" thickBot="1" x14ac:dyDescent="0.3">
      <c r="A26" s="8" t="s">
        <v>64</v>
      </c>
      <c r="B26" s="38" t="s">
        <v>17</v>
      </c>
      <c r="C26" s="39"/>
      <c r="D26" s="3"/>
      <c r="E26" s="23">
        <v>10000</v>
      </c>
      <c r="F26" s="1"/>
    </row>
    <row r="27" spans="1:6" ht="15.75" customHeight="1" thickBot="1" x14ac:dyDescent="0.3">
      <c r="A27" s="8" t="s">
        <v>86</v>
      </c>
      <c r="B27" s="48"/>
      <c r="C27" s="49"/>
      <c r="D27" s="3">
        <v>200</v>
      </c>
      <c r="E27" s="23">
        <v>10000</v>
      </c>
      <c r="F27" s="1"/>
    </row>
    <row r="28" spans="1:6" ht="38.25" customHeight="1" thickBot="1" x14ac:dyDescent="0.3">
      <c r="A28" s="4" t="s">
        <v>80</v>
      </c>
      <c r="B28" s="48" t="s">
        <v>18</v>
      </c>
      <c r="C28" s="49"/>
      <c r="D28" s="5"/>
      <c r="E28" s="24">
        <f>E29+E32+E36+E34</f>
        <v>15966281.73</v>
      </c>
      <c r="F28" s="1"/>
    </row>
    <row r="29" spans="1:6" ht="27.75" customHeight="1" thickBot="1" x14ac:dyDescent="0.3">
      <c r="A29" s="8" t="s">
        <v>19</v>
      </c>
      <c r="B29" s="38" t="s">
        <v>20</v>
      </c>
      <c r="C29" s="39"/>
      <c r="D29" s="9"/>
      <c r="E29" s="23">
        <f>E30</f>
        <v>320000</v>
      </c>
      <c r="F29" s="1"/>
    </row>
    <row r="30" spans="1:6" ht="39.75" customHeight="1" thickBot="1" x14ac:dyDescent="0.3">
      <c r="A30" s="8" t="s">
        <v>21</v>
      </c>
      <c r="B30" s="38" t="s">
        <v>22</v>
      </c>
      <c r="C30" s="39"/>
      <c r="D30" s="3"/>
      <c r="E30" s="23">
        <f>E31</f>
        <v>320000</v>
      </c>
      <c r="F30" s="1"/>
    </row>
    <row r="31" spans="1:6" ht="13.5" customHeight="1" thickBot="1" x14ac:dyDescent="0.3">
      <c r="A31" s="8" t="s">
        <v>23</v>
      </c>
      <c r="B31" s="48"/>
      <c r="C31" s="49"/>
      <c r="D31" s="3">
        <v>200</v>
      </c>
      <c r="E31" s="23">
        <v>320000</v>
      </c>
      <c r="F31" s="1"/>
    </row>
    <row r="32" spans="1:6" s="18" customFormat="1" ht="15.75" customHeight="1" thickBot="1" x14ac:dyDescent="0.3">
      <c r="A32" s="8" t="s">
        <v>24</v>
      </c>
      <c r="B32" s="38" t="s">
        <v>25</v>
      </c>
      <c r="C32" s="39"/>
      <c r="D32" s="9"/>
      <c r="E32" s="23">
        <f>E33</f>
        <v>1557564</v>
      </c>
      <c r="F32" s="1"/>
    </row>
    <row r="33" spans="1:6" ht="14.25" customHeight="1" thickBot="1" x14ac:dyDescent="0.3">
      <c r="A33" s="8" t="s">
        <v>23</v>
      </c>
      <c r="B33" s="48"/>
      <c r="C33" s="49"/>
      <c r="D33" s="3">
        <v>800</v>
      </c>
      <c r="E33" s="23">
        <v>1557564</v>
      </c>
      <c r="F33" s="1"/>
    </row>
    <row r="34" spans="1:6" s="20" customFormat="1" ht="39.75" customHeight="1" thickBot="1" x14ac:dyDescent="0.3">
      <c r="A34" s="8" t="s">
        <v>67</v>
      </c>
      <c r="B34" s="38" t="s">
        <v>68</v>
      </c>
      <c r="C34" s="39"/>
      <c r="D34" s="3"/>
      <c r="E34" s="23">
        <f>E35</f>
        <v>70000</v>
      </c>
      <c r="F34" s="1"/>
    </row>
    <row r="35" spans="1:6" s="20" customFormat="1" ht="13.5" customHeight="1" thickBot="1" x14ac:dyDescent="0.3">
      <c r="A35" s="8" t="s">
        <v>86</v>
      </c>
      <c r="B35" s="48"/>
      <c r="C35" s="49"/>
      <c r="D35" s="3">
        <v>200</v>
      </c>
      <c r="E35" s="23">
        <v>70000</v>
      </c>
      <c r="F35" s="1"/>
    </row>
    <row r="36" spans="1:6" ht="27" customHeight="1" thickBot="1" x14ac:dyDescent="0.3">
      <c r="A36" s="8" t="s">
        <v>81</v>
      </c>
      <c r="B36" s="38" t="s">
        <v>26</v>
      </c>
      <c r="C36" s="39"/>
      <c r="D36" s="3"/>
      <c r="E36" s="23">
        <f>E37+E39+E41+E43+E45</f>
        <v>14018717.73</v>
      </c>
      <c r="F36" s="1"/>
    </row>
    <row r="37" spans="1:6" ht="16.5" customHeight="1" thickBot="1" x14ac:dyDescent="0.3">
      <c r="A37" s="8" t="s">
        <v>27</v>
      </c>
      <c r="B37" s="38" t="s">
        <v>28</v>
      </c>
      <c r="C37" s="39"/>
      <c r="D37" s="3"/>
      <c r="E37" s="23">
        <f>E38</f>
        <v>3801483.27</v>
      </c>
      <c r="F37" s="1"/>
    </row>
    <row r="38" spans="1:6" ht="16.5" customHeight="1" thickBot="1" x14ac:dyDescent="0.3">
      <c r="A38" s="8" t="s">
        <v>86</v>
      </c>
      <c r="B38" s="48"/>
      <c r="C38" s="49"/>
      <c r="D38" s="3">
        <v>200</v>
      </c>
      <c r="E38" s="23">
        <v>3801483.27</v>
      </c>
      <c r="F38" s="1"/>
    </row>
    <row r="39" spans="1:6" ht="15.75" customHeight="1" thickBot="1" x14ac:dyDescent="0.3">
      <c r="A39" s="8" t="s">
        <v>29</v>
      </c>
      <c r="B39" s="38" t="s">
        <v>30</v>
      </c>
      <c r="C39" s="39"/>
      <c r="D39" s="3"/>
      <c r="E39" s="23">
        <f>E40</f>
        <v>500000</v>
      </c>
      <c r="F39" s="1"/>
    </row>
    <row r="40" spans="1:6" ht="16.5" customHeight="1" thickBot="1" x14ac:dyDescent="0.3">
      <c r="A40" s="8" t="s">
        <v>86</v>
      </c>
      <c r="B40" s="48"/>
      <c r="C40" s="49"/>
      <c r="D40" s="3">
        <v>200</v>
      </c>
      <c r="E40" s="23">
        <v>500000</v>
      </c>
      <c r="F40" s="1"/>
    </row>
    <row r="41" spans="1:6" ht="13.5" customHeight="1" thickBot="1" x14ac:dyDescent="0.3">
      <c r="A41" s="8" t="s">
        <v>31</v>
      </c>
      <c r="B41" s="38" t="s">
        <v>32</v>
      </c>
      <c r="C41" s="39"/>
      <c r="D41" s="3"/>
      <c r="E41" s="23">
        <f>E42</f>
        <v>179639</v>
      </c>
      <c r="F41" s="1"/>
    </row>
    <row r="42" spans="1:6" ht="16.5" customHeight="1" thickBot="1" x14ac:dyDescent="0.3">
      <c r="A42" s="8" t="s">
        <v>86</v>
      </c>
      <c r="B42" s="48"/>
      <c r="C42" s="49"/>
      <c r="D42" s="3">
        <v>200</v>
      </c>
      <c r="E42" s="23">
        <v>179639</v>
      </c>
      <c r="F42" s="1"/>
    </row>
    <row r="43" spans="1:6" ht="25.5" customHeight="1" thickBot="1" x14ac:dyDescent="0.3">
      <c r="A43" s="8" t="s">
        <v>33</v>
      </c>
      <c r="B43" s="38" t="s">
        <v>34</v>
      </c>
      <c r="C43" s="39"/>
      <c r="D43" s="3"/>
      <c r="E43" s="23">
        <f>E44</f>
        <v>3514625.66</v>
      </c>
      <c r="F43" s="1"/>
    </row>
    <row r="44" spans="1:6" ht="15.75" customHeight="1" thickBot="1" x14ac:dyDescent="0.3">
      <c r="A44" s="8" t="s">
        <v>86</v>
      </c>
      <c r="B44" s="48"/>
      <c r="C44" s="49"/>
      <c r="D44" s="3">
        <v>200</v>
      </c>
      <c r="E44" s="23">
        <v>3514625.66</v>
      </c>
      <c r="F44" s="1"/>
    </row>
    <row r="45" spans="1:6" ht="26.25" customHeight="1" thickBot="1" x14ac:dyDescent="0.3">
      <c r="A45" s="8" t="s">
        <v>35</v>
      </c>
      <c r="B45" s="38" t="s">
        <v>36</v>
      </c>
      <c r="C45" s="39"/>
      <c r="D45" s="3"/>
      <c r="E45" s="23">
        <f>E46+E47+E48</f>
        <v>6022969.7999999998</v>
      </c>
      <c r="F45" s="1"/>
    </row>
    <row r="46" spans="1:6" ht="27" customHeight="1" thickBot="1" x14ac:dyDescent="0.3">
      <c r="A46" s="8" t="s">
        <v>37</v>
      </c>
      <c r="B46" s="48"/>
      <c r="C46" s="49"/>
      <c r="D46" s="3">
        <v>100</v>
      </c>
      <c r="E46" s="23">
        <v>5381707.7999999998</v>
      </c>
      <c r="F46" s="1"/>
    </row>
    <row r="47" spans="1:6" ht="15" customHeight="1" thickBot="1" x14ac:dyDescent="0.3">
      <c r="A47" s="8" t="s">
        <v>86</v>
      </c>
      <c r="B47" s="48"/>
      <c r="C47" s="49"/>
      <c r="D47" s="3">
        <v>200</v>
      </c>
      <c r="E47" s="23">
        <v>599462</v>
      </c>
      <c r="F47" s="1"/>
    </row>
    <row r="48" spans="1:6" ht="14.25" customHeight="1" thickBot="1" x14ac:dyDescent="0.3">
      <c r="A48" s="8" t="s">
        <v>23</v>
      </c>
      <c r="B48" s="48"/>
      <c r="C48" s="49"/>
      <c r="D48" s="3">
        <v>800</v>
      </c>
      <c r="E48" s="23">
        <v>41800</v>
      </c>
      <c r="F48" s="1"/>
    </row>
    <row r="49" spans="1:6" ht="54" customHeight="1" thickBot="1" x14ac:dyDescent="0.3">
      <c r="A49" s="4" t="s">
        <v>93</v>
      </c>
      <c r="B49" s="48" t="s">
        <v>38</v>
      </c>
      <c r="C49" s="49"/>
      <c r="D49" s="5"/>
      <c r="E49" s="24">
        <f>E50+E52+E54</f>
        <v>120000</v>
      </c>
      <c r="F49" s="1"/>
    </row>
    <row r="50" spans="1:6" s="18" customFormat="1" ht="54.75" customHeight="1" thickBot="1" x14ac:dyDescent="0.3">
      <c r="A50" s="36" t="s">
        <v>94</v>
      </c>
      <c r="B50" s="50" t="s">
        <v>95</v>
      </c>
      <c r="C50" s="51"/>
      <c r="D50" s="19"/>
      <c r="E50" s="23">
        <f>E51</f>
        <v>50000</v>
      </c>
      <c r="F50" s="1"/>
    </row>
    <row r="51" spans="1:6" s="18" customFormat="1" ht="15.75" customHeight="1" thickBot="1" x14ac:dyDescent="0.3">
      <c r="A51" s="11" t="s">
        <v>86</v>
      </c>
      <c r="B51" s="58"/>
      <c r="C51" s="59"/>
      <c r="D51" s="17">
        <v>200</v>
      </c>
      <c r="E51" s="23">
        <v>50000</v>
      </c>
      <c r="F51" s="1"/>
    </row>
    <row r="52" spans="1:6" s="18" customFormat="1" ht="93" customHeight="1" thickBot="1" x14ac:dyDescent="0.3">
      <c r="A52" s="8" t="s">
        <v>96</v>
      </c>
      <c r="B52" s="38" t="s">
        <v>97</v>
      </c>
      <c r="C52" s="39"/>
      <c r="D52" s="3"/>
      <c r="E52" s="23">
        <f>E53</f>
        <v>20000</v>
      </c>
      <c r="F52" s="1"/>
    </row>
    <row r="53" spans="1:6" ht="15.75" thickBot="1" x14ac:dyDescent="0.3">
      <c r="A53" s="8" t="s">
        <v>86</v>
      </c>
      <c r="B53" s="48"/>
      <c r="C53" s="49"/>
      <c r="D53" s="3">
        <v>200</v>
      </c>
      <c r="E53" s="23">
        <v>20000</v>
      </c>
      <c r="F53" s="1"/>
    </row>
    <row r="54" spans="1:6" ht="66.75" customHeight="1" thickBot="1" x14ac:dyDescent="0.3">
      <c r="A54" s="36" t="s">
        <v>98</v>
      </c>
      <c r="B54" s="62" t="s">
        <v>99</v>
      </c>
      <c r="C54" s="63"/>
      <c r="D54" s="3"/>
      <c r="E54" s="23">
        <f>E55</f>
        <v>50000</v>
      </c>
      <c r="F54" s="1"/>
    </row>
    <row r="55" spans="1:6" s="18" customFormat="1" ht="16.5" customHeight="1" thickBot="1" x14ac:dyDescent="0.3">
      <c r="A55" s="11" t="s">
        <v>86</v>
      </c>
      <c r="B55" s="64"/>
      <c r="C55" s="65"/>
      <c r="D55" s="3">
        <v>200</v>
      </c>
      <c r="E55" s="23">
        <v>50000</v>
      </c>
      <c r="F55" s="1"/>
    </row>
    <row r="56" spans="1:6" s="18" customFormat="1" ht="39" customHeight="1" thickBot="1" x14ac:dyDescent="0.3">
      <c r="A56" s="4" t="s">
        <v>82</v>
      </c>
      <c r="B56" s="60" t="s">
        <v>39</v>
      </c>
      <c r="C56" s="61"/>
      <c r="D56" s="3"/>
      <c r="E56" s="24">
        <f>E57+E65+E61+E63+E59</f>
        <v>13184541.199999999</v>
      </c>
      <c r="F56" s="1"/>
    </row>
    <row r="57" spans="1:6" ht="15" customHeight="1" thickBot="1" x14ac:dyDescent="0.3">
      <c r="A57" s="8" t="s">
        <v>100</v>
      </c>
      <c r="B57" s="38" t="s">
        <v>72</v>
      </c>
      <c r="C57" s="39"/>
      <c r="D57" s="3"/>
      <c r="E57" s="23">
        <f>E58</f>
        <v>3064504.2</v>
      </c>
      <c r="F57" s="1"/>
    </row>
    <row r="58" spans="1:6" ht="15" customHeight="1" thickBot="1" x14ac:dyDescent="0.3">
      <c r="A58" s="8" t="s">
        <v>86</v>
      </c>
      <c r="B58" s="38"/>
      <c r="C58" s="39"/>
      <c r="D58" s="3">
        <v>200</v>
      </c>
      <c r="E58" s="23">
        <v>3064504.2</v>
      </c>
      <c r="F58" s="1"/>
    </row>
    <row r="59" spans="1:6" s="37" customFormat="1" ht="27.75" customHeight="1" thickBot="1" x14ac:dyDescent="0.3">
      <c r="A59" s="8" t="s">
        <v>103</v>
      </c>
      <c r="B59" s="40" t="s">
        <v>104</v>
      </c>
      <c r="C59" s="41"/>
      <c r="D59" s="3"/>
      <c r="E59" s="23">
        <f>E60</f>
        <v>171000</v>
      </c>
      <c r="F59" s="1"/>
    </row>
    <row r="60" spans="1:6" s="37" customFormat="1" ht="15" customHeight="1" thickBot="1" x14ac:dyDescent="0.3">
      <c r="A60" s="8" t="s">
        <v>86</v>
      </c>
      <c r="B60" s="38"/>
      <c r="C60" s="39"/>
      <c r="D60" s="3">
        <v>200</v>
      </c>
      <c r="E60" s="23">
        <v>171000</v>
      </c>
      <c r="F60" s="1"/>
    </row>
    <row r="61" spans="1:6" s="33" customFormat="1" ht="67.5" customHeight="1" thickBot="1" x14ac:dyDescent="0.3">
      <c r="A61" s="8" t="s">
        <v>83</v>
      </c>
      <c r="B61" s="38" t="s">
        <v>84</v>
      </c>
      <c r="C61" s="39"/>
      <c r="D61" s="3"/>
      <c r="E61" s="23">
        <f>E62</f>
        <v>4189037</v>
      </c>
      <c r="F61" s="1"/>
    </row>
    <row r="62" spans="1:6" s="33" customFormat="1" ht="16.5" customHeight="1" thickBot="1" x14ac:dyDescent="0.3">
      <c r="A62" s="8" t="s">
        <v>86</v>
      </c>
      <c r="B62" s="38"/>
      <c r="C62" s="39"/>
      <c r="D62" s="3">
        <v>200</v>
      </c>
      <c r="E62" s="23">
        <v>4189037</v>
      </c>
      <c r="F62" s="1"/>
    </row>
    <row r="63" spans="1:6" s="37" customFormat="1" ht="27" customHeight="1" thickBot="1" x14ac:dyDescent="0.3">
      <c r="A63" s="8" t="s">
        <v>101</v>
      </c>
      <c r="B63" s="38" t="s">
        <v>102</v>
      </c>
      <c r="C63" s="39"/>
      <c r="D63" s="3"/>
      <c r="E63" s="23">
        <f>E64</f>
        <v>5600000</v>
      </c>
      <c r="F63" s="1"/>
    </row>
    <row r="64" spans="1:6" s="37" customFormat="1" ht="16.5" customHeight="1" thickBot="1" x14ac:dyDescent="0.3">
      <c r="A64" s="8" t="s">
        <v>86</v>
      </c>
      <c r="B64" s="38"/>
      <c r="C64" s="39"/>
      <c r="D64" s="3">
        <v>200</v>
      </c>
      <c r="E64" s="23">
        <v>5600000</v>
      </c>
      <c r="F64" s="1"/>
    </row>
    <row r="65" spans="1:6" ht="53.25" customHeight="1" thickBot="1" x14ac:dyDescent="0.3">
      <c r="A65" s="8" t="s">
        <v>40</v>
      </c>
      <c r="B65" s="38" t="s">
        <v>41</v>
      </c>
      <c r="C65" s="39"/>
      <c r="D65" s="3"/>
      <c r="E65" s="23">
        <f>E66</f>
        <v>160000</v>
      </c>
      <c r="F65" s="1"/>
    </row>
    <row r="66" spans="1:6" ht="14.25" customHeight="1" thickBot="1" x14ac:dyDescent="0.3">
      <c r="A66" s="8" t="s">
        <v>23</v>
      </c>
      <c r="B66" s="48"/>
      <c r="C66" s="49"/>
      <c r="D66" s="3">
        <v>800</v>
      </c>
      <c r="E66" s="23">
        <v>160000</v>
      </c>
      <c r="F66" s="1"/>
    </row>
    <row r="67" spans="1:6" s="32" customFormat="1" ht="53.25" customHeight="1" thickBot="1" x14ac:dyDescent="0.3">
      <c r="A67" s="4" t="s">
        <v>92</v>
      </c>
      <c r="B67" s="48" t="s">
        <v>71</v>
      </c>
      <c r="C67" s="49"/>
      <c r="D67" s="3"/>
      <c r="E67" s="24">
        <f>E68+E70</f>
        <v>8349889.9500000002</v>
      </c>
      <c r="F67" s="1"/>
    </row>
    <row r="68" spans="1:6" s="31" customFormat="1" ht="40.5" customHeight="1" thickBot="1" x14ac:dyDescent="0.3">
      <c r="A68" s="8" t="s">
        <v>69</v>
      </c>
      <c r="B68" s="38" t="s">
        <v>85</v>
      </c>
      <c r="C68" s="39"/>
      <c r="D68" s="3"/>
      <c r="E68" s="23">
        <f>E69</f>
        <v>2412214</v>
      </c>
      <c r="F68" s="1"/>
    </row>
    <row r="69" spans="1:6" s="31" customFormat="1" ht="16.5" customHeight="1" thickBot="1" x14ac:dyDescent="0.3">
      <c r="A69" s="8" t="s">
        <v>86</v>
      </c>
      <c r="B69" s="38"/>
      <c r="C69" s="39"/>
      <c r="D69" s="3">
        <v>200</v>
      </c>
      <c r="E69" s="23">
        <v>2412214</v>
      </c>
      <c r="F69" s="1"/>
    </row>
    <row r="70" spans="1:6" s="31" customFormat="1" ht="42" customHeight="1" thickBot="1" x14ac:dyDescent="0.3">
      <c r="A70" s="8" t="s">
        <v>70</v>
      </c>
      <c r="B70" s="38" t="s">
        <v>85</v>
      </c>
      <c r="C70" s="39"/>
      <c r="D70" s="3"/>
      <c r="E70" s="23">
        <f>E71</f>
        <v>5937675.9500000002</v>
      </c>
      <c r="F70" s="1"/>
    </row>
    <row r="71" spans="1:6" s="31" customFormat="1" ht="15" customHeight="1" thickBot="1" x14ac:dyDescent="0.3">
      <c r="A71" s="8" t="s">
        <v>86</v>
      </c>
      <c r="B71" s="38"/>
      <c r="C71" s="39"/>
      <c r="D71" s="3">
        <v>200</v>
      </c>
      <c r="E71" s="23">
        <v>5937675.9500000002</v>
      </c>
      <c r="F71" s="1"/>
    </row>
    <row r="72" spans="1:6" ht="15" customHeight="1" thickBot="1" x14ac:dyDescent="0.3">
      <c r="A72" s="34" t="s">
        <v>42</v>
      </c>
      <c r="B72" s="66" t="s">
        <v>43</v>
      </c>
      <c r="C72" s="49"/>
      <c r="D72" s="5"/>
      <c r="E72" s="24">
        <f>E73+E75+E77+E81+E83+E85+E88+E90</f>
        <v>7573597.46</v>
      </c>
      <c r="F72" s="1"/>
    </row>
    <row r="73" spans="1:6" ht="13.5" customHeight="1" thickBot="1" x14ac:dyDescent="0.3">
      <c r="A73" s="8" t="s">
        <v>44</v>
      </c>
      <c r="B73" s="38" t="s">
        <v>45</v>
      </c>
      <c r="C73" s="39"/>
      <c r="D73" s="3"/>
      <c r="E73" s="23">
        <f>E74</f>
        <v>233531</v>
      </c>
      <c r="F73" s="1"/>
    </row>
    <row r="74" spans="1:6" ht="15" customHeight="1" thickBot="1" x14ac:dyDescent="0.3">
      <c r="A74" s="8" t="s">
        <v>37</v>
      </c>
      <c r="B74" s="48"/>
      <c r="C74" s="49"/>
      <c r="D74" s="3">
        <v>100</v>
      </c>
      <c r="E74" s="23">
        <v>233531</v>
      </c>
      <c r="F74" s="1"/>
    </row>
    <row r="75" spans="1:6" ht="14.25" customHeight="1" thickBot="1" x14ac:dyDescent="0.3">
      <c r="A75" s="8" t="s">
        <v>46</v>
      </c>
      <c r="B75" s="38" t="s">
        <v>47</v>
      </c>
      <c r="C75" s="39"/>
      <c r="D75" s="3"/>
      <c r="E75" s="23">
        <f>E76</f>
        <v>880000</v>
      </c>
      <c r="F75" s="1"/>
    </row>
    <row r="76" spans="1:6" ht="65.25" customHeight="1" thickBot="1" x14ac:dyDescent="0.3">
      <c r="A76" s="8" t="s">
        <v>37</v>
      </c>
      <c r="B76" s="48"/>
      <c r="C76" s="49"/>
      <c r="D76" s="3">
        <v>100</v>
      </c>
      <c r="E76" s="23">
        <v>880000</v>
      </c>
      <c r="F76" s="1"/>
    </row>
    <row r="77" spans="1:6" ht="13.5" customHeight="1" thickBot="1" x14ac:dyDescent="0.3">
      <c r="A77" s="8" t="s">
        <v>48</v>
      </c>
      <c r="B77" s="38" t="s">
        <v>49</v>
      </c>
      <c r="C77" s="39"/>
      <c r="D77" s="3"/>
      <c r="E77" s="23">
        <f>E78+E79+E80</f>
        <v>4287151</v>
      </c>
      <c r="F77" s="1"/>
    </row>
    <row r="78" spans="1:6" ht="66.75" customHeight="1" thickBot="1" x14ac:dyDescent="0.3">
      <c r="A78" s="8" t="s">
        <v>37</v>
      </c>
      <c r="B78" s="48"/>
      <c r="C78" s="49"/>
      <c r="D78" s="3">
        <v>100</v>
      </c>
      <c r="E78" s="23">
        <v>3796699</v>
      </c>
      <c r="F78" s="1"/>
    </row>
    <row r="79" spans="1:6" ht="15.75" customHeight="1" thickBot="1" x14ac:dyDescent="0.3">
      <c r="A79" s="8" t="s">
        <v>86</v>
      </c>
      <c r="B79" s="38"/>
      <c r="C79" s="39"/>
      <c r="D79" s="3">
        <v>200</v>
      </c>
      <c r="E79" s="23">
        <v>470452</v>
      </c>
      <c r="F79" s="1"/>
    </row>
    <row r="80" spans="1:6" ht="14.25" customHeight="1" thickBot="1" x14ac:dyDescent="0.3">
      <c r="A80" s="8" t="s">
        <v>23</v>
      </c>
      <c r="B80" s="48"/>
      <c r="C80" s="49"/>
      <c r="D80" s="3">
        <v>800</v>
      </c>
      <c r="E80" s="23">
        <v>20000</v>
      </c>
      <c r="F80" s="1"/>
    </row>
    <row r="81" spans="1:6" ht="41.25" customHeight="1" thickBot="1" x14ac:dyDescent="0.3">
      <c r="A81" s="8" t="s">
        <v>50</v>
      </c>
      <c r="B81" s="38" t="s">
        <v>51</v>
      </c>
      <c r="C81" s="39"/>
      <c r="D81" s="3"/>
      <c r="E81" s="23">
        <f>E82</f>
        <v>138849</v>
      </c>
      <c r="F81" s="1"/>
    </row>
    <row r="82" spans="1:6" ht="13.5" customHeight="1" thickBot="1" x14ac:dyDescent="0.3">
      <c r="A82" s="8" t="s">
        <v>5</v>
      </c>
      <c r="B82" s="48"/>
      <c r="C82" s="49"/>
      <c r="D82" s="3">
        <v>500</v>
      </c>
      <c r="E82" s="23">
        <v>138849</v>
      </c>
      <c r="F82" s="1"/>
    </row>
    <row r="83" spans="1:6" ht="15.75" customHeight="1" thickBot="1" x14ac:dyDescent="0.3">
      <c r="A83" s="8" t="s">
        <v>52</v>
      </c>
      <c r="B83" s="38" t="s">
        <v>53</v>
      </c>
      <c r="C83" s="39"/>
      <c r="D83" s="3"/>
      <c r="E83" s="23">
        <f>E84</f>
        <v>30000</v>
      </c>
      <c r="F83" s="1"/>
    </row>
    <row r="84" spans="1:6" ht="13.5" customHeight="1" thickBot="1" x14ac:dyDescent="0.3">
      <c r="A84" s="8" t="s">
        <v>23</v>
      </c>
      <c r="B84" s="48"/>
      <c r="C84" s="49"/>
      <c r="D84" s="3">
        <v>800</v>
      </c>
      <c r="E84" s="23">
        <v>30000</v>
      </c>
      <c r="F84" s="1"/>
    </row>
    <row r="85" spans="1:6" ht="14.25" customHeight="1" thickBot="1" x14ac:dyDescent="0.3">
      <c r="A85" s="8" t="s">
        <v>54</v>
      </c>
      <c r="B85" s="38" t="s">
        <v>55</v>
      </c>
      <c r="C85" s="39"/>
      <c r="D85" s="3"/>
      <c r="E85" s="23">
        <f>E86+E87</f>
        <v>1807066.46</v>
      </c>
      <c r="F85" s="1"/>
    </row>
    <row r="86" spans="1:6" ht="16.5" customHeight="1" thickBot="1" x14ac:dyDescent="0.3">
      <c r="A86" s="8" t="s">
        <v>86</v>
      </c>
      <c r="B86" s="38"/>
      <c r="C86" s="39"/>
      <c r="D86" s="3">
        <v>200</v>
      </c>
      <c r="E86" s="23">
        <v>1503508.46</v>
      </c>
      <c r="F86" s="1"/>
    </row>
    <row r="87" spans="1:6" ht="14.25" customHeight="1" thickBot="1" x14ac:dyDescent="0.3">
      <c r="A87" s="8" t="s">
        <v>23</v>
      </c>
      <c r="B87" s="48"/>
      <c r="C87" s="49"/>
      <c r="D87" s="3">
        <v>800</v>
      </c>
      <c r="E87" s="23">
        <v>303558</v>
      </c>
      <c r="F87" s="1"/>
    </row>
    <row r="88" spans="1:6" ht="26.25" customHeight="1" thickBot="1" x14ac:dyDescent="0.3">
      <c r="A88" s="8" t="s">
        <v>56</v>
      </c>
      <c r="B88" s="38" t="s">
        <v>57</v>
      </c>
      <c r="C88" s="39"/>
      <c r="D88" s="3"/>
      <c r="E88" s="23">
        <f>E89</f>
        <v>95000</v>
      </c>
      <c r="F88" s="1"/>
    </row>
    <row r="89" spans="1:6" ht="14.25" customHeight="1" thickBot="1" x14ac:dyDescent="0.3">
      <c r="A89" s="8" t="s">
        <v>58</v>
      </c>
      <c r="B89" s="38"/>
      <c r="C89" s="39"/>
      <c r="D89" s="3">
        <v>300</v>
      </c>
      <c r="E89" s="23">
        <v>95000</v>
      </c>
      <c r="F89" s="1"/>
    </row>
    <row r="90" spans="1:6" ht="15" customHeight="1" thickBot="1" x14ac:dyDescent="0.3">
      <c r="A90" s="8" t="s">
        <v>59</v>
      </c>
      <c r="B90" s="38" t="s">
        <v>60</v>
      </c>
      <c r="C90" s="39"/>
      <c r="D90" s="3"/>
      <c r="E90" s="23">
        <f>E91</f>
        <v>102000</v>
      </c>
      <c r="F90" s="1"/>
    </row>
    <row r="91" spans="1:6" ht="28.5" customHeight="1" thickBot="1" x14ac:dyDescent="0.3">
      <c r="A91" s="8" t="s">
        <v>61</v>
      </c>
      <c r="B91" s="38"/>
      <c r="C91" s="39"/>
      <c r="D91" s="3">
        <v>700</v>
      </c>
      <c r="E91" s="23">
        <v>102000</v>
      </c>
      <c r="F91" s="1"/>
    </row>
    <row r="92" spans="1:6" ht="15.75" customHeight="1" thickBot="1" x14ac:dyDescent="0.3">
      <c r="A92" s="4" t="s">
        <v>62</v>
      </c>
      <c r="B92" s="48"/>
      <c r="C92" s="49"/>
      <c r="D92" s="5"/>
      <c r="E92" s="24">
        <f>E72+E56+E49+E28+E25+E12+E9+E67</f>
        <v>46146934.340000004</v>
      </c>
      <c r="F92" s="1"/>
    </row>
    <row r="93" spans="1:6" ht="27" customHeight="1" x14ac:dyDescent="0.25">
      <c r="A93" s="1"/>
      <c r="B93" s="1"/>
      <c r="C93" s="1"/>
      <c r="D93" s="1"/>
      <c r="E93" s="29"/>
      <c r="F93" s="1"/>
    </row>
    <row r="94" spans="1:6" ht="13.5" customHeight="1" x14ac:dyDescent="0.25">
      <c r="A94" s="15"/>
      <c r="F94" s="1"/>
    </row>
    <row r="95" spans="1:6" ht="15.75" x14ac:dyDescent="0.25">
      <c r="F95" s="14"/>
    </row>
  </sheetData>
  <mergeCells count="91">
    <mergeCell ref="B90:C90"/>
    <mergeCell ref="B91:C91"/>
    <mergeCell ref="B92:C92"/>
    <mergeCell ref="B73:C73"/>
    <mergeCell ref="B74:C74"/>
    <mergeCell ref="B75:C75"/>
    <mergeCell ref="B76:C76"/>
    <mergeCell ref="B77:C77"/>
    <mergeCell ref="B84:C84"/>
    <mergeCell ref="B78:C78"/>
    <mergeCell ref="B79:C79"/>
    <mergeCell ref="B80:C80"/>
    <mergeCell ref="B81:C81"/>
    <mergeCell ref="B82:C82"/>
    <mergeCell ref="B83:C83"/>
    <mergeCell ref="B85:C85"/>
    <mergeCell ref="B86:C86"/>
    <mergeCell ref="B87:C87"/>
    <mergeCell ref="B88:C88"/>
    <mergeCell ref="B89:C89"/>
    <mergeCell ref="B58:C58"/>
    <mergeCell ref="B65:C65"/>
    <mergeCell ref="B66:C66"/>
    <mergeCell ref="B72:C72"/>
    <mergeCell ref="B68:C68"/>
    <mergeCell ref="B69:C69"/>
    <mergeCell ref="B70:C70"/>
    <mergeCell ref="B71:C71"/>
    <mergeCell ref="B67:C67"/>
    <mergeCell ref="B61:C61"/>
    <mergeCell ref="B62:C62"/>
    <mergeCell ref="B64:C64"/>
    <mergeCell ref="B57:C57"/>
    <mergeCell ref="B56:C56"/>
    <mergeCell ref="B52:C52"/>
    <mergeCell ref="B53:C53"/>
    <mergeCell ref="B54:C54"/>
    <mergeCell ref="B55:C55"/>
    <mergeCell ref="B50:C50"/>
    <mergeCell ref="B51:C51"/>
    <mergeCell ref="B38:C38"/>
    <mergeCell ref="B48:C48"/>
    <mergeCell ref="B49:C49"/>
    <mergeCell ref="B40:C40"/>
    <mergeCell ref="B41:C41"/>
    <mergeCell ref="B42:C42"/>
    <mergeCell ref="B43:C43"/>
    <mergeCell ref="B44:C44"/>
    <mergeCell ref="B45:C45"/>
    <mergeCell ref="B39:C39"/>
    <mergeCell ref="B46:C46"/>
    <mergeCell ref="B47:C47"/>
    <mergeCell ref="B1:C1"/>
    <mergeCell ref="B2:E2"/>
    <mergeCell ref="C3:E3"/>
    <mergeCell ref="C4:E4"/>
    <mergeCell ref="A6:E7"/>
    <mergeCell ref="A5:E5"/>
    <mergeCell ref="B8:C8"/>
    <mergeCell ref="B12:C12"/>
    <mergeCell ref="B13:C13"/>
    <mergeCell ref="B14:C14"/>
    <mergeCell ref="B15:C15"/>
    <mergeCell ref="B9:C9"/>
    <mergeCell ref="B10:C10"/>
    <mergeCell ref="B11:C11"/>
    <mergeCell ref="B27:C27"/>
    <mergeCell ref="B28:C28"/>
    <mergeCell ref="B37:C37"/>
    <mergeCell ref="B34:C34"/>
    <mergeCell ref="B33:C33"/>
    <mergeCell ref="B35:C35"/>
    <mergeCell ref="B29:C29"/>
    <mergeCell ref="B31:C31"/>
    <mergeCell ref="B32:C32"/>
    <mergeCell ref="B63:C63"/>
    <mergeCell ref="B60:C60"/>
    <mergeCell ref="B59:C59"/>
    <mergeCell ref="B16:C16"/>
    <mergeCell ref="B30:C30"/>
    <mergeCell ref="B18:C18"/>
    <mergeCell ref="B19:C19"/>
    <mergeCell ref="B20:C20"/>
    <mergeCell ref="B21:C21"/>
    <mergeCell ref="B22:C22"/>
    <mergeCell ref="B25:C25"/>
    <mergeCell ref="B17:C17"/>
    <mergeCell ref="B23:C23"/>
    <mergeCell ref="B24:C24"/>
    <mergeCell ref="B36:C36"/>
    <mergeCell ref="B26:C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2020-10-27T06:01:22Z</dcterms:modified>
</cp:coreProperties>
</file>